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90" yWindow="0" windowWidth="19560" windowHeight="7965"/>
  </bookViews>
  <sheets>
    <sheet name="app" sheetId="1" r:id="rId1"/>
    <sheet name="how_to_fill_out-definitions" sheetId="2" r:id="rId2"/>
    <sheet name="data_validation" sheetId="3" state="hidden" r:id="rId3"/>
  </sheets>
  <externalReferences>
    <externalReference r:id="rId4"/>
  </externalReferences>
  <definedNames>
    <definedName name="_xlnm.Print_Area" localSheetId="0">app!$A$1:$M$332</definedName>
  </definedNames>
  <calcPr calcId="144525"/>
</workbook>
</file>

<file path=xl/calcChain.xml><?xml version="1.0" encoding="utf-8"?>
<calcChain xmlns="http://schemas.openxmlformats.org/spreadsheetml/2006/main">
  <c r="J179" i="1" l="1"/>
  <c r="J325" i="1"/>
  <c r="H325" i="1"/>
  <c r="G325" i="1"/>
  <c r="F325" i="1"/>
  <c r="E325" i="1"/>
  <c r="L318" i="1"/>
  <c r="J324" i="1"/>
  <c r="H324" i="1"/>
  <c r="G324" i="1"/>
  <c r="F324" i="1"/>
  <c r="E324" i="1"/>
  <c r="J323" i="1"/>
  <c r="J318" i="1"/>
  <c r="J317" i="1"/>
  <c r="J316" i="1"/>
  <c r="J314" i="1"/>
  <c r="J322" i="1" l="1"/>
  <c r="J321" i="1"/>
  <c r="J320" i="1"/>
  <c r="J319"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201" i="1" l="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80" i="1"/>
  <c r="J181" i="1"/>
  <c r="J182" i="1"/>
  <c r="J183" i="1"/>
  <c r="J184" i="1"/>
  <c r="J185" i="1"/>
  <c r="J186" i="1"/>
  <c r="J187" i="1"/>
  <c r="J188" i="1"/>
  <c r="J189" i="1"/>
  <c r="J190" i="1"/>
  <c r="J191" i="1"/>
  <c r="J192" i="1"/>
  <c r="G192" i="1" l="1"/>
  <c r="H192" i="1"/>
  <c r="H78" i="1" l="1"/>
  <c r="F11" i="2" l="1"/>
  <c r="F200" i="1"/>
  <c r="E200" i="1"/>
  <c r="F199" i="1"/>
  <c r="E199" i="1"/>
  <c r="F198" i="1"/>
  <c r="E198" i="1"/>
  <c r="F197" i="1"/>
  <c r="E197" i="1"/>
  <c r="F196" i="1"/>
  <c r="E196" i="1"/>
  <c r="F195" i="1"/>
  <c r="E195" i="1"/>
  <c r="F194" i="1"/>
  <c r="E194" i="1"/>
  <c r="F193" i="1"/>
  <c r="E193" i="1"/>
  <c r="J200" i="1"/>
  <c r="H200" i="1"/>
  <c r="G200" i="1"/>
  <c r="J199" i="1"/>
  <c r="H199" i="1"/>
  <c r="G199" i="1"/>
  <c r="J198" i="1"/>
  <c r="H198" i="1"/>
  <c r="G198" i="1"/>
  <c r="J197" i="1"/>
  <c r="H197" i="1"/>
  <c r="G197" i="1"/>
  <c r="J196" i="1"/>
  <c r="H196" i="1"/>
  <c r="G196" i="1"/>
  <c r="J195" i="1"/>
  <c r="H195" i="1"/>
  <c r="G195" i="1"/>
  <c r="J194" i="1"/>
  <c r="H194" i="1"/>
  <c r="G194" i="1"/>
  <c r="J193" i="1"/>
  <c r="H193" i="1"/>
  <c r="G193" i="1"/>
</calcChain>
</file>

<file path=xl/sharedStrings.xml><?xml version="1.0" encoding="utf-8"?>
<sst xmlns="http://schemas.openxmlformats.org/spreadsheetml/2006/main" count="1997" uniqueCount="469">
  <si>
    <t>Department of Budget and Management Procurement Monitoring Report as of month/day/2006</t>
  </si>
  <si>
    <t>Code (PAP)</t>
  </si>
  <si>
    <t>Procurement     Program/Project</t>
  </si>
  <si>
    <t>PMO/             End-User</t>
  </si>
  <si>
    <t>Mode of Procurement</t>
  </si>
  <si>
    <t>Schedule for Each Procurement Activity</t>
  </si>
  <si>
    <t>Source of Funds</t>
  </si>
  <si>
    <t>Estimated Budget (PhP)</t>
  </si>
  <si>
    <t>Remarks                                                                        (brief description of Program/Activity/Project)</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</si>
  <si>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</si>
  <si>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</si>
  <si>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</si>
  <si>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</si>
  <si>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</si>
  <si>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</si>
  <si>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</si>
  <si>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</si>
  <si>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</si>
  <si>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</si>
  <si>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</si>
  <si>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</si>
  <si>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</si>
  <si>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</si>
  <si>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</si>
  <si>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</si>
  <si>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</si>
  <si>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</si>
  <si>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</si>
  <si>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</si>
  <si>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</si>
  <si>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</si>
  <si>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</si>
  <si>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</si>
  <si>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</si>
  <si>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</si>
  <si>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</si>
  <si>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</si>
  <si>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</si>
  <si>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</si>
  <si>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</si>
  <si>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</si>
  <si>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</si>
  <si>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</si>
  <si>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</si>
  <si>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</si>
  <si>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</si>
  <si>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</si>
  <si>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</si>
  <si>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</si>
  <si>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</si>
  <si>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</si>
  <si>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</si>
  <si>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</si>
  <si>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In the Code (PAP) column, kindly indicate the Procuring Entity's (PEs) internal numbering system or use the Unified Account Codes (UACS) may be used as PAP Codes. Please refer to Joint Circular No.2013-1 COA-DBM-DOF-Unified Accounts Code Structure.</t>
  </si>
  <si>
    <t>STEP 2</t>
  </si>
  <si>
    <t>For the Procurement Program/Project column, please align descriptions of program/projects with budget documents and ensure clarity and accuracy in describing each procurement program/project.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</si>
  <si>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</si>
  <si>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</si>
  <si>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</si>
  <si>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</si>
  <si>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</si>
  <si>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</si>
  <si>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</si>
  <si>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</si>
  <si>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</si>
  <si>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</si>
  <si>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</si>
  <si>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</si>
  <si>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</si>
  <si>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</si>
  <si>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</si>
  <si>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</si>
  <si>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</si>
  <si>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</si>
  <si>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</si>
  <si>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</si>
  <si>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</si>
  <si>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</si>
  <si>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rgb="FF000000"/>
        <rFont val="Arial1"/>
      </rPr>
      <t xml:space="preserve">– A homogeneous group of activities necessary for the performance of a major purpose for </t>
    </r>
    <r>
      <rPr>
        <sz val="11"/>
        <color rgb="FF000000"/>
        <rFont val="Arial1"/>
      </rPr>
      <t xml:space="preserve">which a government agency is established, for the basic maintenance of the agency’s administrative operations or </t>
    </r>
    <r>
      <rPr>
        <sz val="11"/>
        <color rgb="FF000000"/>
        <rFont val="Arial1"/>
      </rPr>
      <t xml:space="preserve">for the provisions of staff support to the agency’s administrative operations or for the provisions of staff support to </t>
    </r>
    <r>
      <rPr>
        <sz val="11"/>
        <color rgb="FF000000"/>
        <rFont val="Arial1"/>
      </rPr>
      <t>the agency’s line functions.</t>
    </r>
  </si>
  <si>
    <r>
      <t>2. PROJECT (BESF)</t>
    </r>
    <r>
      <rPr>
        <sz val="11"/>
        <color rgb="FF000000"/>
        <rFont val="Arial1"/>
      </rPr>
      <t xml:space="preserve">– Special agency undertakings which are to be carried out within a definite time frame and </t>
    </r>
    <r>
      <rPr>
        <sz val="11"/>
        <color rgb="FF000000"/>
        <rFont val="Arial1"/>
      </rPr>
      <t>which are intended to result in some pre-determined measure of goods and services.</t>
    </r>
  </si>
  <si>
    <r>
      <t>3. PMO/End User</t>
    </r>
    <r>
      <rPr>
        <sz val="11"/>
        <color rgb="FF000000"/>
        <rFont val="Arial1"/>
      </rPr>
      <t xml:space="preserve"> - Unit as proponent of program or project</t>
    </r>
  </si>
  <si>
    <r>
      <t>4. Mode of Procurement</t>
    </r>
    <r>
      <rPr>
        <sz val="11"/>
        <color rgb="FF000000"/>
        <rFont val="Arial1"/>
      </rPr>
      <t xml:space="preserve"> - Competitive Bidding and Alternative Methods including: selective bidding, direct </t>
    </r>
    <r>
      <rPr>
        <sz val="11"/>
        <color rgb="FF000000"/>
        <rFont val="Arial1"/>
      </rPr>
      <t>contracting, repeat order, shopping, and negotiated procurement.</t>
    </r>
  </si>
  <si>
    <r>
      <t>5. Schedule for Each Procurement Activity</t>
    </r>
    <r>
      <rPr>
        <sz val="11"/>
        <color rgb="FF000000"/>
        <rFont val="Arial1"/>
      </rPr>
      <t xml:space="preserve"> - Major procurement activities (advertising/posting; submission and </t>
    </r>
    <r>
      <rPr>
        <sz val="11"/>
        <color rgb="FF000000"/>
        <rFont val="Arial1"/>
      </rPr>
      <t>receipt/Opening of bids;  award of contract; contract signing).</t>
    </r>
  </si>
  <si>
    <r>
      <t>6. Source of Funds</t>
    </r>
    <r>
      <rPr>
        <sz val="11"/>
        <color rgb="FF000000"/>
        <rFont val="Arial1"/>
      </rPr>
      <t xml:space="preserve"> - Whether GoP, Foreign Assisted or Special Purpose Fund</t>
    </r>
  </si>
  <si>
    <r>
      <t xml:space="preserve">7. Estimated Budget </t>
    </r>
    <r>
      <rPr>
        <sz val="11"/>
        <color rgb="FF000000"/>
        <rFont val="Arial1"/>
      </rPr>
      <t>- Agency approved estimate of project/program costs</t>
    </r>
  </si>
  <si>
    <r>
      <t>8. Remarks</t>
    </r>
    <r>
      <rPr>
        <sz val="11"/>
        <color rgb="FF000000"/>
        <rFont val="Arial1"/>
      </rPr>
      <t xml:space="preserve"> - brief description of program or project</t>
    </r>
  </si>
  <si>
    <t>GoP</t>
  </si>
  <si>
    <t>Foreign</t>
  </si>
  <si>
    <t>Special Purpose Fund</t>
  </si>
  <si>
    <t>Corporate Budget</t>
  </si>
  <si>
    <t>Income</t>
  </si>
  <si>
    <t>Others</t>
  </si>
  <si>
    <t>Others - Foreign-funded procurement</t>
  </si>
  <si>
    <t>"Annex A"</t>
  </si>
  <si>
    <t>(MUNICIPALITY OF COMPOSTELA) Annual Procurement Plan for FY 2019</t>
  </si>
  <si>
    <t>BAC Procurement Services Program - Common-Use Supplies and Equipment</t>
  </si>
  <si>
    <t>BAC</t>
  </si>
  <si>
    <t>Procurement of various office supplies for the daily operation of the office.</t>
  </si>
  <si>
    <t>Common-Use Supplies and Equipment</t>
  </si>
  <si>
    <t>Telephone Expenses - Mobile</t>
  </si>
  <si>
    <t>Mobile plan use for the communication.</t>
  </si>
  <si>
    <t>BAC Procurement Services Program - Repair and Maintenance - Machinery Equipment</t>
  </si>
  <si>
    <t>Repair and maintenance of all office equipment such as aircon, computers and others.</t>
  </si>
  <si>
    <t>Fuel, Oil and Lubricants</t>
  </si>
  <si>
    <t>First to Forth Quarter</t>
  </si>
  <si>
    <t>Procurement of gasoline - unleaded for motorcycle.</t>
  </si>
  <si>
    <t>Repair and Maintenance - Transportation Equipment</t>
  </si>
  <si>
    <t>Repair and maintenance of motorcycle.</t>
  </si>
  <si>
    <t>HRMO</t>
  </si>
  <si>
    <t>Rent Expenses</t>
  </si>
  <si>
    <t>Rent expense for HR information system.</t>
  </si>
  <si>
    <t>Representation Expenses</t>
  </si>
  <si>
    <t>Procurement of meals and snacks for SPMS quarterly meeting.</t>
  </si>
  <si>
    <t>Telephone Expenses</t>
  </si>
  <si>
    <t>Procurement of cell cards use for the communication.</t>
  </si>
  <si>
    <t>MCR</t>
  </si>
  <si>
    <t>Postage and delivery of the office.</t>
  </si>
  <si>
    <t>Repair and Maintenance - Machinery and Equipment</t>
  </si>
  <si>
    <t>Food Supplies Expenses</t>
  </si>
  <si>
    <t>MO</t>
  </si>
  <si>
    <t>Procurement of NFA milled rice as subsidy to CAFGU.</t>
  </si>
  <si>
    <t>First Quarter</t>
  </si>
  <si>
    <t>Procurement of meals and snacks for LPB.</t>
  </si>
  <si>
    <t>Procurement of diesel and gasoline - special for light vehicles.</t>
  </si>
  <si>
    <t>First and Forth Quarter</t>
  </si>
  <si>
    <t>Procurement of meals and snacks for various meetings, conferences and activities of the LGU.</t>
  </si>
  <si>
    <t>Furniture and Fixture</t>
  </si>
  <si>
    <t>Procurement of plastic chairs.</t>
  </si>
  <si>
    <t>MTO</t>
  </si>
  <si>
    <t>First, Third and Forth Quarter</t>
  </si>
  <si>
    <t>Repair and maintenance of office equipment.</t>
  </si>
  <si>
    <t>Postage and  Courier Services</t>
  </si>
  <si>
    <t>Procurement of mailing stamp.</t>
  </si>
  <si>
    <t>Second and Forth Quarter</t>
  </si>
  <si>
    <t>Procurement of gasoline - special for motorcycle.</t>
  </si>
  <si>
    <t>Accountable Forms</t>
  </si>
  <si>
    <t>First to Third Quarter</t>
  </si>
  <si>
    <t>Procurement of accountable forms.</t>
  </si>
  <si>
    <t>Rent expense for the treasury sytem.</t>
  </si>
  <si>
    <t>GSO</t>
  </si>
  <si>
    <t>Registration of Vehicles</t>
  </si>
  <si>
    <t>Emission testing for all municipal vehicles.</t>
  </si>
  <si>
    <t>Rent expense for BAC/GSO computerization system.</t>
  </si>
  <si>
    <t>Insurance Expenses</t>
  </si>
  <si>
    <t>Insurance expense for municipal vehicles.</t>
  </si>
  <si>
    <t>LTO registration of municipal vehicles.</t>
  </si>
  <si>
    <t>Repair and maintenance of all light vehicles.</t>
  </si>
  <si>
    <t>Internet Subscription Expenses</t>
  </si>
  <si>
    <t>Internet expense for LGU use.</t>
  </si>
  <si>
    <t>Other Supplies and Materials</t>
  </si>
  <si>
    <t>Procurement of janitorial supplies.</t>
  </si>
  <si>
    <t>MSWD</t>
  </si>
  <si>
    <t>Procurement of diesel and gasoline - special for Motor Vehicle</t>
  </si>
  <si>
    <t>Telephone Expense</t>
  </si>
  <si>
    <t>Repair and Maintenance-Machinery and Equipment</t>
  </si>
  <si>
    <t>first to forth Quarter</t>
  </si>
  <si>
    <t>Printing and Publication Expenses</t>
  </si>
  <si>
    <t>Procurement of printing press/radio program magazine</t>
  </si>
  <si>
    <t>Repair and Maintenance-Transportation Equipment</t>
  </si>
  <si>
    <t>Repair and maintenance for trnsportation equipments</t>
  </si>
  <si>
    <t>Procurement of meals for KAPEHAN SA COMPOSTELA</t>
  </si>
  <si>
    <t>Rent Expense for Radio Broadcasting</t>
  </si>
  <si>
    <t>OMA</t>
  </si>
  <si>
    <t>First toForth Quarter</t>
  </si>
  <si>
    <t>Rent Expense for ECPAC</t>
  </si>
  <si>
    <t>Procurement of other office supplies and materials</t>
  </si>
  <si>
    <t>MENRO</t>
  </si>
  <si>
    <t>BPLO</t>
  </si>
  <si>
    <t>Repair and Maintenance of office equipment.</t>
  </si>
  <si>
    <t>Rent Expense for rental software</t>
  </si>
  <si>
    <t>MPDO</t>
  </si>
  <si>
    <t xml:space="preserve">Procurement of various office supplies for Comprehensive Land Use Plan </t>
  </si>
  <si>
    <t>Procurement of various office supplies for Barangay Development Program</t>
  </si>
  <si>
    <t>Office Equipment</t>
  </si>
  <si>
    <t>Purchase of 1 unit Camera</t>
  </si>
  <si>
    <t>Procurement of printing and Publication for Barangay Development Program</t>
  </si>
  <si>
    <t>Procurement of diesel and gasoline - special for Motor Vehicle (Barangay Development Program)</t>
  </si>
  <si>
    <t>Procurement of diesel and gasoline - special for Motor Vehicle (Project Monitoring and Evaluation Program)</t>
  </si>
  <si>
    <t>Procurement of other office supplies and materials (Project Monitoring and Evaluation Program)</t>
  </si>
  <si>
    <t>Procurement of diesel and gasoline - special for Motor Vehicle (Zoning Services Program)</t>
  </si>
  <si>
    <t>Pocurement of Meals and Snacks for Barangay Development Program</t>
  </si>
  <si>
    <t>Procurement of Meals and Snacks for Local Development Program</t>
  </si>
  <si>
    <t>Procurement of printing and Publication for Comprehensive Development Plan Program</t>
  </si>
  <si>
    <t>Procurement of Meals And Snacks for Project Monitoring and Evaluation Program</t>
  </si>
  <si>
    <t>Procurement of Meals and Snacks for Comprehensive Land use Plan Program</t>
  </si>
  <si>
    <t>Procurement of printing and Publication for Comprehensive Land use Plan Program</t>
  </si>
  <si>
    <t>MHO</t>
  </si>
  <si>
    <t>Procurement of Meals and Snacks for Anti-Smoking Program</t>
  </si>
  <si>
    <t>First to Second Quarter</t>
  </si>
  <si>
    <t>Procurement of Meals and Snacks for Responsible Parenthood and Reproductive Health Program</t>
  </si>
  <si>
    <t>Procurement of Meals and Snacks for Voluntary and Surgical Sterilization</t>
  </si>
  <si>
    <t>Third quarter</t>
  </si>
  <si>
    <t>Medical, Laboratory and Dental Supplies and Equipment</t>
  </si>
  <si>
    <t>Second quarter</t>
  </si>
  <si>
    <t>First quarter</t>
  </si>
  <si>
    <t>Procurement of Meals and Snacks for BHW Capability Building</t>
  </si>
  <si>
    <t xml:space="preserve">Repair and Maintenance of office equipment </t>
  </si>
  <si>
    <t>Repair and Maintenance-Machinery Equipment</t>
  </si>
  <si>
    <t>Procurement of office supplies and materials for Responsible Parenthood and Reproductive Health Program</t>
  </si>
  <si>
    <t>Procurement of cloth silk for Family and Community Health Welfare Program</t>
  </si>
  <si>
    <t>Procurement of condoms and lubricants for Human Immuno Deficiency Virus/Acquired Immuno Deficiency Syndrome Control Program.</t>
  </si>
  <si>
    <t>Procurement of meals and snacks for Human Immuno Deficiency Virus/Acquired Immuno Deficiency Syndrome Control Program.</t>
  </si>
  <si>
    <t>Repair and Maintenance - procurement of Motorcycle tires</t>
  </si>
  <si>
    <t>Repair and Maintenance of motor vehicle.</t>
  </si>
  <si>
    <t>Procurement of laboratory supplies.</t>
  </si>
  <si>
    <t>Procurement of dental supplies.</t>
  </si>
  <si>
    <t>Procurement of medical supplies.</t>
  </si>
  <si>
    <t>Procurement of meals and snacks for environmental sanitation program.</t>
  </si>
  <si>
    <t>First and Third Quarter</t>
  </si>
  <si>
    <t>Procurement of water analysis bottle.</t>
  </si>
  <si>
    <t>Procurement of meals and snacks for blood donors and barangay coordinators.</t>
  </si>
  <si>
    <t>Procurement of diesel for motor vehicle (Blood Sufficiency Program)</t>
  </si>
  <si>
    <t>Procurement of reagents/laboratory supplies (Blood Sufficiency Program)</t>
  </si>
  <si>
    <t>Procurement of various office supplies (Blood Sufficiency Program)</t>
  </si>
  <si>
    <t>Procurement of various office supplies (Environmental Sanitation)</t>
  </si>
  <si>
    <t>Procurement of gasoline - special (Environmental Sanitation).</t>
  </si>
  <si>
    <t>First, Second and Forth Quarter</t>
  </si>
  <si>
    <t>Procurementof various office supplies (BHW Development)</t>
  </si>
  <si>
    <t>Procurement of various office supplies and materials (Anit-Smokiing Program)</t>
  </si>
  <si>
    <t>Procurement of various office supplies and materials.</t>
  </si>
  <si>
    <t>Drugs and Medicines</t>
  </si>
  <si>
    <t>Procurement of various drugs and medicines.</t>
  </si>
  <si>
    <t>Other Supplies and Materials Expenses</t>
  </si>
  <si>
    <t>Procurement of NBS Collection Kit. (Truct Fund)</t>
  </si>
  <si>
    <t>Procurement of meals for birthing facility (Trust Fund).</t>
  </si>
  <si>
    <t>Procurement of various drugs and medicines for LPB</t>
  </si>
  <si>
    <t>Procurement of meals and snacks for meetings and conferences, Nutrition Month and Nutrition Evaluation.</t>
  </si>
  <si>
    <t>Procurement of various office supplies.</t>
  </si>
  <si>
    <t>Procurement of laboratory supplies for hemoglobin determination to manourish children.</t>
  </si>
  <si>
    <t>Procurement of multivitamin, ferrous sulphate and cereal drink.</t>
  </si>
  <si>
    <t>MAGRO</t>
  </si>
  <si>
    <t>First and Second Quarter</t>
  </si>
  <si>
    <t>Repair and maintenance of farm tractor - eurotrac (Trust Fund).</t>
  </si>
  <si>
    <t>Repair and maintenance of farm tractor - landine (Trust Fund)</t>
  </si>
  <si>
    <t>Repair and maintenance of farm tractor (Trust Fund)</t>
  </si>
  <si>
    <t>Procurement of meals and snacks for Farmer Summit Celebration.</t>
  </si>
  <si>
    <t>Repair and maintenance of aircon (general cleaning and repair).</t>
  </si>
  <si>
    <t>Agricultural and Marine Supplies</t>
  </si>
  <si>
    <t>Procurement of vaccines and biologics.</t>
  </si>
  <si>
    <t>Procurement of medical supplies use for livelihood dispersal program.</t>
  </si>
  <si>
    <t>Other MOE</t>
  </si>
  <si>
    <t>Procurement of supplies and materials for maintenance of nursery.</t>
  </si>
  <si>
    <t>Procurement of vaccines and biologics for livelihood dispersal program.</t>
  </si>
  <si>
    <t>Procurement of various office supplies - cooperative services program.</t>
  </si>
  <si>
    <t>Procurement of 1 unit refrigerator.</t>
  </si>
  <si>
    <t>Procurement of meals and snacks - Cooperative services program.</t>
  </si>
  <si>
    <t>Procurement of meals and snacks - farmer assistance program.</t>
  </si>
  <si>
    <t>Procurement of vegetables seeds - farmer assistance.</t>
  </si>
  <si>
    <t>Procurement of zinc phosphide - farmer assistance.</t>
  </si>
  <si>
    <t>Animal/Zoological Supplies</t>
  </si>
  <si>
    <t>Procurement of swine - livelihood dispersal program.</t>
  </si>
  <si>
    <t>Procurement of diesel, gasoline - special and oil and lubricants.</t>
  </si>
  <si>
    <t xml:space="preserve">Procurement of diesel and gasoline - special (Farmer 's Assistance) </t>
  </si>
  <si>
    <t>Procurement of gasoline - special (Agricultural Services Program).</t>
  </si>
  <si>
    <t>Procurement of gasoline - special (maintenance of mumicipal nursery).</t>
  </si>
  <si>
    <t>Procurement of various office supplies (Agri. Services Program)</t>
  </si>
  <si>
    <t>BIR</t>
  </si>
  <si>
    <t>LEIPO</t>
  </si>
  <si>
    <t>TOURISM</t>
  </si>
  <si>
    <t>PESO</t>
  </si>
  <si>
    <t>Procurement of meals and snacks.</t>
  </si>
  <si>
    <t>4P'S/SLP</t>
  </si>
  <si>
    <t>MSWDO</t>
  </si>
  <si>
    <t>Repair and maintenance - machienery and equipment.</t>
  </si>
  <si>
    <t>Procurement of various office supplies (Senior Citizen)</t>
  </si>
  <si>
    <t>Procurement of various office supplies (Womens).</t>
  </si>
  <si>
    <t>Procurement of various office supplies (PWD).</t>
  </si>
  <si>
    <t>ADMIN OFFICE</t>
  </si>
  <si>
    <t>INFO SECTION</t>
  </si>
  <si>
    <t>MASSO</t>
  </si>
  <si>
    <t>Procurement of meals for Real Property Tax Administrartive Service Program</t>
  </si>
  <si>
    <t>Procurement of meals for Handog Titulo 2019</t>
  </si>
  <si>
    <t>Procurement of gasoline - special (Real Property Tax Administrative Services Program)</t>
  </si>
  <si>
    <t>MDRRMO</t>
  </si>
  <si>
    <t>Procurement of Photocopier/Printer colored</t>
  </si>
  <si>
    <t>COMELEC</t>
  </si>
  <si>
    <t>Procurement of Meals and Snacks for Election Expenses</t>
  </si>
  <si>
    <t>Procurement of printing voters registration form and tarpaulin</t>
  </si>
  <si>
    <t>Information and Communication Technology</t>
  </si>
  <si>
    <t>Purchase of 1 unit Printer</t>
  </si>
  <si>
    <t>Procurement of various office supplies for elections</t>
  </si>
  <si>
    <t>Procurement of diesel, gasoline - diesel</t>
  </si>
  <si>
    <t>OSS</t>
  </si>
  <si>
    <t>Purchase of 1 Unit Camera</t>
  </si>
  <si>
    <t>Procurement of Cell Cards use for the communication</t>
  </si>
  <si>
    <t>Procurement of Printing &amp; Binding of Appropriation &amp; Municipal Ordinances</t>
  </si>
  <si>
    <t>Procurement of Diesel, Oil &amp; Lubricants for motor vehicle</t>
  </si>
  <si>
    <t>Repair and Maintenance of Aircon, Computer &amp; Printer</t>
  </si>
  <si>
    <t>Advertising Expenses</t>
  </si>
  <si>
    <t>Procurement of advetising expenses</t>
  </si>
  <si>
    <t>Procurement of Cell cards use for communication</t>
  </si>
  <si>
    <t>Procurement of Executive Chairs</t>
  </si>
  <si>
    <t>Procurement of Meals and Snacks</t>
  </si>
  <si>
    <t>PNP</t>
  </si>
  <si>
    <t>Procurement of Diesel for PNP Patrol Cars</t>
  </si>
  <si>
    <t>Second, Third and Forth Quarter</t>
  </si>
  <si>
    <t>Repair and Maintenance of office equipment</t>
  </si>
  <si>
    <t>Procurement of Gasoline for motor vehicle</t>
  </si>
  <si>
    <t xml:space="preserve">Procurement of various supplies and materials </t>
  </si>
  <si>
    <t>LEEDMO/Slaughterhouse</t>
  </si>
  <si>
    <t>MEO</t>
  </si>
  <si>
    <t>Procurement of various office supplies (surveying allied services program)</t>
  </si>
  <si>
    <t>DILG</t>
  </si>
  <si>
    <t>BFP</t>
  </si>
  <si>
    <t>Repair and Maintenance of Fire Trucks</t>
  </si>
  <si>
    <t>Procurement of NFA Milled Rice</t>
  </si>
  <si>
    <t>Procurement of Diesel for Fire Trucks</t>
  </si>
  <si>
    <t>Repair and Maintenace - Machinery and Equipment</t>
  </si>
  <si>
    <t>MBO</t>
  </si>
  <si>
    <t>Second Quarter</t>
  </si>
  <si>
    <t>Purchase of 1 Unit LCD Projector</t>
  </si>
  <si>
    <t>Forth Quarter</t>
  </si>
  <si>
    <t>Procurement of Appropriation Ordinance, Local Executive Budget and Plantilla of Personnel</t>
  </si>
  <si>
    <t>BOS Rental for budget</t>
  </si>
  <si>
    <t>Procurement of Appropriation Ordinance,  and Plantilla of Personnel</t>
  </si>
  <si>
    <t>CoERT</t>
  </si>
  <si>
    <t>Procurement of  various supplies and  materials</t>
  </si>
  <si>
    <t>Procurement of Medical Supplies</t>
  </si>
  <si>
    <t>Repair and Maintenance of Office Building</t>
  </si>
  <si>
    <t>First, Second and Third Quarter</t>
  </si>
  <si>
    <t>Other Maintenance and Operating Expenses</t>
  </si>
  <si>
    <t>Procurement of Dressed Chicken</t>
  </si>
  <si>
    <t>MCTC</t>
  </si>
  <si>
    <t>Repair and Maintenance - Construction and Heavy Equipments</t>
  </si>
  <si>
    <t>MEO/Motorpool</t>
  </si>
  <si>
    <t>Procurement of Spare Tires for heavy equipments</t>
  </si>
  <si>
    <t>Procurement of Spare Parts for heavy equipments</t>
  </si>
  <si>
    <t>Procurement of Lubricants for heavy equipments</t>
  </si>
  <si>
    <t>Misc. Repair and Maintenance Works</t>
  </si>
  <si>
    <t>Procurement of 1 Unit Computer with Complete Accessories</t>
  </si>
  <si>
    <t>First, seconf andForth Quarter</t>
  </si>
  <si>
    <t>Repair and maintenance for transportation equipments</t>
  </si>
  <si>
    <t>procurement of meals and snacks for Pantawid Pamilya Pilipino Program</t>
  </si>
  <si>
    <t>MACCO/ BARANGAY SECT.</t>
  </si>
  <si>
    <t>VMO</t>
  </si>
  <si>
    <t>Project Monitoring &amp; Evaluation Program - Common-Use Supplies and Equipment</t>
  </si>
  <si>
    <t>SBMO</t>
  </si>
  <si>
    <t>LEEDMO/ Market</t>
  </si>
  <si>
    <t>LEEDMO/ Admin</t>
  </si>
  <si>
    <t>MHO/NUT</t>
  </si>
  <si>
    <t>Procurement of various supplies and materials  for equipment pool use. Acetylene and oxygen refill will be procured thru NP - SVP.</t>
  </si>
  <si>
    <t>Procurement of other supplies and materials.</t>
  </si>
  <si>
    <t>Rehab of Municipal Roads and Bridges - POL</t>
  </si>
  <si>
    <t>Rehab of Municipal Roads and Bridges - Materials</t>
  </si>
  <si>
    <t>Rehab of Municipal Roads and Bridges - Labor</t>
  </si>
  <si>
    <t>By Admin.</t>
  </si>
  <si>
    <t>Rehab of Municipal Roads and Bridges for  Materials</t>
  </si>
  <si>
    <t>Rehab of Municipal Roads and Bridges for  Labor</t>
  </si>
  <si>
    <t>Rehab of Municipal Roads and Bridges for  POL</t>
  </si>
  <si>
    <t>Maintenance of Hanging Bridge-BAGONGON</t>
  </si>
  <si>
    <t>Procurement of diesel for Maintenance of Hanging Bridge-BAGONGON</t>
  </si>
  <si>
    <t>Procurement of Materials for Concreting of Cherry Flower Street</t>
  </si>
  <si>
    <t>Concreting of Cherry Flower Street-Material</t>
  </si>
  <si>
    <t>Concreting of Cherry Flower Street-Labor Cost</t>
  </si>
  <si>
    <t>Procurement of POL for Concreting of Cherry Flower Street</t>
  </si>
  <si>
    <t>Concreting of Cherry Flower Street-POL</t>
  </si>
  <si>
    <t>Procurement of Material for Concreting of Million Street</t>
  </si>
  <si>
    <t>Labor cost for Concreting of Cherry Flower Street</t>
  </si>
  <si>
    <t>Labor Cost for Concreting of Million Street</t>
  </si>
  <si>
    <t>Procurement of POL for Concreting of Million Street</t>
  </si>
  <si>
    <t>Procurement of POL for Maintenance of  overflow Bridge-NGAN (Diesel)</t>
  </si>
  <si>
    <t>Concreting of Juan Luna/ Del Pilar Street</t>
  </si>
  <si>
    <t>Concreting of Juan Luna/ Del Pilar Street-By Contract.</t>
  </si>
  <si>
    <t>Intallation of Water System-Material</t>
  </si>
  <si>
    <t>Procurement of Matrials for Intallation of Water System</t>
  </si>
  <si>
    <t>Intallation of Water System-Labor Cost</t>
  </si>
  <si>
    <t>Labor Cost for Intallation of Water System</t>
  </si>
  <si>
    <t>Drainage Development</t>
  </si>
  <si>
    <t>Improvement of Multi-Purpose Purok House/ DayCare Center-Materials</t>
  </si>
  <si>
    <t>Procurement of Materials for Improvement of Multi-Purpose Purok House/ DayCare Center</t>
  </si>
  <si>
    <t>Improvement of Multi-Purpose Purok House/ DayCare Center-Labor Cost</t>
  </si>
  <si>
    <r>
      <rPr>
        <b/>
        <sz val="8"/>
        <color rgb="FF000000"/>
        <rFont val="Arial1"/>
      </rPr>
      <t xml:space="preserve">Labor Cost </t>
    </r>
    <r>
      <rPr>
        <sz val="8"/>
        <color rgb="FF000000"/>
        <rFont val="Arial1"/>
      </rPr>
      <t>Improvement of Multi-Purpose Purok House/ DayCare Center</t>
    </r>
  </si>
  <si>
    <t>Concreting of S. Suarez to Lentija Street</t>
  </si>
  <si>
    <t>Concreting of S. Suarez to Lentija Street-By Contract</t>
  </si>
  <si>
    <t>Concreting of Antonio Street</t>
  </si>
  <si>
    <t>Concreting of Antonio Street-By Contract</t>
  </si>
  <si>
    <t>Concreting of UN-NAME Road P-1, Genacor Area-By Contract</t>
  </si>
  <si>
    <t>Concreting of Santan Street-Material</t>
  </si>
  <si>
    <t>Procurement of materials for Concreting of Santan Street</t>
  </si>
  <si>
    <t>Concreting of Santan Street-Labor Cost</t>
  </si>
  <si>
    <t>Labor Cost for Concreting of Santan Street</t>
  </si>
  <si>
    <t>Concreting of Santan Street-POL</t>
  </si>
  <si>
    <t>Procurement of POL for Concreting of Santan Street</t>
  </si>
  <si>
    <t>Concreting of E. Blanco Street</t>
  </si>
  <si>
    <t>Concreting of E. Blanco Street-By Contract</t>
  </si>
  <si>
    <t>Concreting of Molave/ Waling-Waling Street</t>
  </si>
  <si>
    <t>Concreting of Molave/ Waling-Waling Street-By Contract</t>
  </si>
  <si>
    <t>Rehab of Barangay Roads and Bridges-Material</t>
  </si>
  <si>
    <t>Procurement of Materials for Rehab of Barangay Roads and Bridges</t>
  </si>
  <si>
    <t>Rehab of Barangay Roads and Bridges-Labor Cost</t>
  </si>
  <si>
    <t>Labor Cost for Rehab of Barangay Roads and Bridges</t>
  </si>
  <si>
    <t>Rehab of Barangay Roads and Bridges-POL</t>
  </si>
  <si>
    <t>Procurement of POL for Rehab of Barangay Roads and Bridges</t>
  </si>
  <si>
    <t>Concreting of L.S Sarmiento ST.-Materials</t>
  </si>
  <si>
    <t>Procurement of materials for Concreting of L.S Sarmiento ST.</t>
  </si>
  <si>
    <t>Concreting of L.S Sarmiento ST.-Labor Cost</t>
  </si>
  <si>
    <t>Labor Cost for Concreting of L.S Sarmiento ST.</t>
  </si>
  <si>
    <t>Concreting of L.S Sarmiento ST.-POL</t>
  </si>
  <si>
    <t>Procurement of POL  for Concreting of L.S Sarmiento ST</t>
  </si>
  <si>
    <t>Maintenance of Hanging Bridge-San Miguel-Material</t>
  </si>
  <si>
    <t>Procurement of materials for Maintenance of Hanging Bridge-San Miguel</t>
  </si>
  <si>
    <t>Maintenance of Hanging Bridge-San Miguel-Labor Cost</t>
  </si>
  <si>
    <t>Labor Cost for Maintenance of Hanging Bridge-San Migue</t>
  </si>
  <si>
    <t>Maintenance of Trading Center-Material</t>
  </si>
  <si>
    <t>Procurement of materials for Maintenance of Trading Center</t>
  </si>
  <si>
    <t>Maintenance of Trading Center-Labor Cost</t>
  </si>
  <si>
    <t>Labor Cost for Maintenance of Trading Center</t>
  </si>
  <si>
    <t>Maintenance  of Overflow Structure-P5 Poblacion-Material</t>
  </si>
  <si>
    <t>Procurement of materials for Maintenance  of Overflow Structure-P5 Poblacion</t>
  </si>
  <si>
    <t>Maintenance  of Overflow Structure-P5 Poblacion-Labor Cost</t>
  </si>
  <si>
    <t>Labor Cost for Maintenance  of Overflow Structure-P5 Poblacion</t>
  </si>
  <si>
    <t>Maintenance of Hanging- Salvacion Tamia-Materials</t>
  </si>
  <si>
    <t>Procurement of materials for Maintenance of Hanging- Salvacion Tamia</t>
  </si>
  <si>
    <t>Maintenance of Hanging- Salvacion Tamia-Labor Cost</t>
  </si>
  <si>
    <t>Labor Cost for Maintenance of Hanging- Salvacion Tamia</t>
  </si>
  <si>
    <t>Rehabilitaton of Water System-Labor</t>
  </si>
  <si>
    <t>Rehabilitaton of Water System-POL</t>
  </si>
  <si>
    <t>Rehabilitaton of Water System-Material</t>
  </si>
  <si>
    <t>Procurement of materials for Rehabilitaton of Water System</t>
  </si>
  <si>
    <t>Labor for Rehabilitaton of Water System</t>
  </si>
  <si>
    <t>Procurement of POL for Rehabilitaton of Water System</t>
  </si>
  <si>
    <t>Concreting of Million Flower Street-Material</t>
  </si>
  <si>
    <t>Concreting of Million Flower Street-Labor Cost</t>
  </si>
  <si>
    <t>Concreting of Million Flower Street-POL</t>
  </si>
  <si>
    <t>Maintenance of  Overflow Bridge-NGAN</t>
  </si>
  <si>
    <t>Concreting of Un-named Road P-1, Genacor Area</t>
  </si>
  <si>
    <t>Improvement of Public C.R-Materials</t>
  </si>
  <si>
    <t>Procurement of matrerials for Improvement of Public C.R</t>
  </si>
  <si>
    <t>Improvement of Public C.R-Labor</t>
  </si>
  <si>
    <t>Labor for Improvement of Public C.R</t>
  </si>
  <si>
    <t>Improvement of Public C.R-POL</t>
  </si>
  <si>
    <t>Procurement of POL for Improvement of Public C.R</t>
  </si>
  <si>
    <t>Cemetery Development</t>
  </si>
  <si>
    <t>Cemetery Development-By Contract</t>
  </si>
  <si>
    <t>Maintenance of FMR-ARCDP Mangayon-Diesel</t>
  </si>
  <si>
    <t>Procurement of POL for  Maintenance of FMR-ARCDP Mangayon</t>
  </si>
  <si>
    <t>Procurement of mobile plan for daily communication</t>
  </si>
  <si>
    <t>Contruction of Sport Complex</t>
  </si>
  <si>
    <t>Prepared by:</t>
  </si>
  <si>
    <t>EDWARDFORD N. DAGATAN</t>
  </si>
  <si>
    <t>Head - BAC Secretariat</t>
  </si>
  <si>
    <t>Noted by:</t>
  </si>
  <si>
    <t>LUCELIA L. PAQUEO</t>
  </si>
  <si>
    <t>BAC Chairperson</t>
  </si>
  <si>
    <t xml:space="preserve">                Approved by:</t>
  </si>
  <si>
    <t>LEMA P. BOLO, CPA</t>
  </si>
  <si>
    <t>Municipal Mayor</t>
  </si>
  <si>
    <t>Contruction of Sport Complex (Construction of comfort room) - Trust Fund</t>
  </si>
  <si>
    <t>Repair and Maintenance of Government Building-Materials</t>
  </si>
  <si>
    <t>Procurement of materials for Repair and Maintenance of Government Building</t>
  </si>
  <si>
    <t>Repair and Maintenance of Government Building-Labor</t>
  </si>
  <si>
    <t>Labor for Repair and Maintenance of Government Building</t>
  </si>
  <si>
    <t>Drainage Development-By Contract/By Admin</t>
  </si>
  <si>
    <t>Completion of Multi-Purpose Building - MSWD</t>
  </si>
  <si>
    <t>Construction of Mini Plaza</t>
  </si>
  <si>
    <t>Repair and Maintenance of Government Building-supply, delivery, fabricatio, installation of wall mirror.</t>
  </si>
  <si>
    <t>Construction of Multi-Purpose Training Center</t>
  </si>
  <si>
    <t>Construction of Multi-Purpose Training Center-By Contract</t>
  </si>
  <si>
    <t>Completion of Bodega-Material</t>
  </si>
  <si>
    <t>Procurement of materials for Completion of Bodega</t>
  </si>
  <si>
    <t>Completion of Bodega-Labor Cost</t>
  </si>
  <si>
    <t>Labor cost for Completion of Bodega</t>
  </si>
  <si>
    <t>Completion of Bodega-POL</t>
  </si>
  <si>
    <t>Procurement of diesel for Completion of Bodega</t>
  </si>
  <si>
    <t>POL and Supply, delivery, installation various equipment for the mini plaza.</t>
  </si>
  <si>
    <t>Labor will be implemented by admin.</t>
  </si>
  <si>
    <t>Construction of Mini Plaza (Labor)</t>
  </si>
  <si>
    <t>Supply, Delivery, Installation &amp; Fabrication Works and Materials for Completion of Multi-Purpose Building - MSWD.</t>
  </si>
  <si>
    <t>Completion of Multi-Purpose Building - MSWD (Labor)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</si>
</sst>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quot; &quot;;&quot; (&quot;#,##0.00&quot;)&quot;;&quot; -&quot;#&quot; &quot;;@&quot; &quot;"/>
    <numFmt numFmtId="165" formatCode="0&quot; &quot;;&quot; (&quot;0&quot;)&quot;;&quot; -&quot;#&quot; &quot;;@&quot; &quot;"/>
    <numFmt numFmtId="166" formatCode="[$$-409]#,##0.00;[Red]&quot;-&quot;[$$-409]#,##0.00"/>
  </numFmts>
  <fonts count="14">
    <font>
      <sz val="11"/>
      <color rgb="FF000000"/>
      <name val="Arial1"/>
    </font>
    <font>
      <sz val="11"/>
      <color rgb="FF000000"/>
      <name val="Arial1"/>
    </font>
    <font>
      <sz val="10"/>
      <color rgb="FF000000"/>
      <name val="Arial1"/>
    </font>
    <font>
      <u/>
      <sz val="10"/>
      <color rgb="FF0000FF"/>
      <name val="Arial1"/>
    </font>
    <font>
      <b/>
      <i/>
      <sz val="16"/>
      <color rgb="FF000000"/>
      <name val="Arial1"/>
    </font>
    <font>
      <b/>
      <i/>
      <u/>
      <sz val="11"/>
      <color rgb="FF000000"/>
      <name val="Arial1"/>
    </font>
    <font>
      <b/>
      <sz val="14"/>
      <color rgb="FF000000"/>
      <name val="Arial1"/>
    </font>
    <font>
      <b/>
      <sz val="9"/>
      <color rgb="FF000000"/>
      <name val="Arial1"/>
    </font>
    <font>
      <b/>
      <sz val="8"/>
      <color rgb="FF000000"/>
      <name val="Arial1"/>
    </font>
    <font>
      <sz val="9"/>
      <color rgb="FF000000"/>
      <name val="Arial1"/>
    </font>
    <font>
      <sz val="8"/>
      <color rgb="FF000000"/>
      <name val="Arial1"/>
    </font>
    <font>
      <b/>
      <sz val="10"/>
      <color rgb="FF000000"/>
      <name val="Arial1"/>
    </font>
    <font>
      <b/>
      <sz val="11"/>
      <color rgb="FF000000"/>
      <name val="Arial1"/>
    </font>
    <font>
      <sz val="8"/>
      <name val="Arial1"/>
    </font>
  </fonts>
  <fills count="8">
    <fill>
      <patternFill patternType="none"/>
    </fill>
    <fill>
      <patternFill patternType="gray125"/>
    </fill>
    <fill>
      <patternFill patternType="solid">
        <fgColor rgb="FFFF6600"/>
        <bgColor rgb="FFFF6600"/>
      </patternFill>
    </fill>
    <fill>
      <patternFill patternType="solid">
        <fgColor rgb="FFFFFFFF"/>
        <bgColor rgb="FFFFFFFF"/>
      </patternFill>
    </fill>
    <fill>
      <patternFill patternType="solid">
        <fgColor rgb="FF000000"/>
        <bgColor rgb="FF000000"/>
      </patternFill>
    </fill>
    <fill>
      <patternFill patternType="solid">
        <fgColor rgb="FF339966"/>
        <bgColor rgb="FF339966"/>
      </patternFill>
    </fill>
    <fill>
      <patternFill patternType="solid">
        <fgColor theme="0"/>
        <bgColor rgb="FFFFFFFF"/>
      </patternFill>
    </fill>
    <fill>
      <patternFill patternType="solid">
        <fgColor theme="0"/>
        <bgColor indexed="64"/>
      </patternFill>
    </fill>
  </fills>
  <borders count="29">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s>
  <cellStyleXfs count="18">
    <xf numFmtId="0" fontId="0" fillId="0"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164" fontId="2" fillId="0" borderId="0"/>
    <xf numFmtId="0" fontId="3" fillId="0" borderId="0"/>
    <xf numFmtId="0" fontId="4" fillId="0" borderId="0">
      <alignment horizontal="center"/>
    </xf>
    <xf numFmtId="0" fontId="4" fillId="0" borderId="0">
      <alignment horizontal="center" textRotation="90"/>
    </xf>
    <xf numFmtId="0" fontId="5" fillId="0" borderId="0"/>
    <xf numFmtId="166" fontId="5" fillId="0" borderId="0"/>
    <xf numFmtId="43" fontId="1" fillId="0" borderId="0" applyFont="0" applyFill="0" applyBorder="0" applyAlignment="0" applyProtection="0"/>
  </cellStyleXfs>
  <cellXfs count="128">
    <xf numFmtId="0" fontId="0" fillId="0" borderId="0" xfId="0"/>
    <xf numFmtId="0" fontId="6" fillId="3" borderId="0" xfId="0" applyFont="1" applyFill="1" applyProtection="1">
      <protection locked="0"/>
    </xf>
    <xf numFmtId="0" fontId="6" fillId="3" borderId="0" xfId="0" applyFont="1" applyFill="1" applyAlignment="1" applyProtection="1">
      <alignment horizontal="left"/>
      <protection locked="0"/>
    </xf>
    <xf numFmtId="0" fontId="6" fillId="3" borderId="0" xfId="0" applyFont="1" applyFill="1" applyAlignment="1" applyProtection="1">
      <alignment horizontal="center"/>
      <protection locked="0"/>
    </xf>
    <xf numFmtId="0" fontId="2" fillId="3" borderId="0" xfId="0" applyFont="1" applyFill="1" applyAlignment="1" applyProtection="1">
      <alignment horizontal="center"/>
      <protection locked="0"/>
    </xf>
    <xf numFmtId="0" fontId="2" fillId="3" borderId="0" xfId="0" applyFont="1" applyFill="1" applyProtection="1">
      <protection locked="0"/>
    </xf>
    <xf numFmtId="0" fontId="10" fillId="3" borderId="0" xfId="0" applyFont="1" applyFill="1" applyProtection="1">
      <protection locked="0"/>
    </xf>
    <xf numFmtId="0" fontId="10" fillId="3" borderId="14" xfId="0" applyFont="1" applyFill="1" applyBorder="1" applyProtection="1">
      <protection locked="0"/>
    </xf>
    <xf numFmtId="0" fontId="8" fillId="3" borderId="14" xfId="0" applyFont="1" applyFill="1" applyBorder="1" applyProtection="1">
      <protection locked="0"/>
    </xf>
    <xf numFmtId="0" fontId="10" fillId="3" borderId="15" xfId="0" applyFont="1" applyFill="1" applyBorder="1" applyProtection="1">
      <protection locked="0"/>
    </xf>
    <xf numFmtId="0" fontId="10" fillId="3" borderId="14" xfId="0" applyFont="1" applyFill="1" applyBorder="1" applyAlignment="1" applyProtection="1">
      <alignment horizontal="center"/>
      <protection locked="0"/>
    </xf>
    <xf numFmtId="0" fontId="10" fillId="3" borderId="15" xfId="0" applyFont="1" applyFill="1" applyBorder="1" applyAlignment="1" applyProtection="1">
      <alignment horizontal="center"/>
      <protection locked="0"/>
    </xf>
    <xf numFmtId="0" fontId="10" fillId="3" borderId="16" xfId="0" applyFont="1" applyFill="1" applyBorder="1" applyProtection="1">
      <protection locked="0"/>
    </xf>
    <xf numFmtId="0" fontId="10" fillId="3" borderId="0" xfId="0" applyFont="1" applyFill="1" applyAlignment="1" applyProtection="1">
      <alignment horizontal="center"/>
      <protection locked="0"/>
    </xf>
    <xf numFmtId="16" fontId="10" fillId="3" borderId="14" xfId="0" applyNumberFormat="1" applyFont="1" applyFill="1" applyBorder="1" applyAlignment="1" applyProtection="1">
      <alignment horizontal="center"/>
      <protection locked="0"/>
    </xf>
    <xf numFmtId="4" fontId="10" fillId="3" borderId="14" xfId="0" applyNumberFormat="1" applyFont="1" applyFill="1" applyBorder="1" applyAlignment="1" applyProtection="1">
      <alignment horizontal="center"/>
      <protection locked="0"/>
    </xf>
    <xf numFmtId="165" fontId="10" fillId="3" borderId="15" xfId="11" applyNumberFormat="1" applyFont="1" applyFill="1" applyBorder="1" applyAlignment="1" applyProtection="1">
      <alignment horizontal="center"/>
      <protection locked="0"/>
    </xf>
    <xf numFmtId="165" fontId="10" fillId="3" borderId="14" xfId="11" applyNumberFormat="1" applyFont="1" applyFill="1" applyBorder="1" applyAlignment="1" applyProtection="1">
      <alignment horizontal="center"/>
      <protection locked="0"/>
    </xf>
    <xf numFmtId="0" fontId="10" fillId="3" borderId="14" xfId="0" applyFont="1" applyFill="1" applyBorder="1" applyAlignment="1" applyProtection="1">
      <protection locked="0"/>
    </xf>
    <xf numFmtId="0" fontId="10" fillId="3" borderId="15" xfId="0" applyFont="1" applyFill="1" applyBorder="1" applyAlignment="1" applyProtection="1">
      <protection locked="0"/>
    </xf>
    <xf numFmtId="0" fontId="10" fillId="3" borderId="20" xfId="0" applyFont="1" applyFill="1" applyBorder="1" applyProtection="1">
      <protection locked="0"/>
    </xf>
    <xf numFmtId="0" fontId="10" fillId="3" borderId="21" xfId="0" applyFont="1" applyFill="1" applyBorder="1" applyProtection="1">
      <protection locked="0"/>
    </xf>
    <xf numFmtId="0" fontId="10" fillId="3" borderId="22" xfId="0" applyFont="1" applyFill="1" applyBorder="1" applyProtection="1">
      <protection locked="0"/>
    </xf>
    <xf numFmtId="0" fontId="10" fillId="3" borderId="21" xfId="0" applyFont="1" applyFill="1" applyBorder="1" applyAlignment="1" applyProtection="1">
      <alignment horizontal="center"/>
      <protection locked="0"/>
    </xf>
    <xf numFmtId="0" fontId="10" fillId="3" borderId="22" xfId="0" applyFont="1" applyFill="1" applyBorder="1" applyAlignment="1" applyProtection="1">
      <alignment horizontal="center"/>
      <protection locked="0"/>
    </xf>
    <xf numFmtId="0" fontId="10" fillId="3" borderId="23" xfId="0" applyFont="1" applyFill="1" applyBorder="1" applyProtection="1">
      <protection locked="0"/>
    </xf>
    <xf numFmtId="0" fontId="0" fillId="3" borderId="0" xfId="0" applyFill="1" applyProtection="1">
      <protection locked="0"/>
    </xf>
    <xf numFmtId="0" fontId="3" fillId="3" borderId="24" xfId="12" applyFont="1" applyFill="1" applyBorder="1" applyAlignment="1" applyProtection="1">
      <alignment wrapText="1"/>
    </xf>
    <xf numFmtId="0" fontId="3" fillId="3" borderId="8" xfId="12" applyFont="1" applyFill="1" applyBorder="1" applyAlignment="1" applyProtection="1">
      <alignment wrapText="1"/>
    </xf>
    <xf numFmtId="0" fontId="2" fillId="0" borderId="0" xfId="0" applyFont="1"/>
    <xf numFmtId="0" fontId="0" fillId="3" borderId="0" xfId="0" applyFill="1" applyProtection="1"/>
    <xf numFmtId="0" fontId="11" fillId="3" borderId="8" xfId="0" applyFont="1" applyFill="1" applyBorder="1" applyAlignment="1" applyProtection="1">
      <alignment horizontal="center" vertical="center"/>
    </xf>
    <xf numFmtId="0" fontId="0" fillId="0" borderId="0" xfId="0" applyProtection="1"/>
    <xf numFmtId="0" fontId="11" fillId="3" borderId="8" xfId="0" applyFont="1" applyFill="1" applyBorder="1" applyProtection="1"/>
    <xf numFmtId="0" fontId="7" fillId="3" borderId="25" xfId="0" applyFont="1" applyFill="1" applyBorder="1" applyAlignment="1" applyProtection="1">
      <alignment horizontal="center" vertical="center" wrapText="1"/>
    </xf>
    <xf numFmtId="0" fontId="0" fillId="4" borderId="0" xfId="0" applyFill="1" applyProtection="1"/>
    <xf numFmtId="0" fontId="2" fillId="3" borderId="24" xfId="0" applyFont="1" applyFill="1" applyBorder="1" applyAlignment="1" applyProtection="1">
      <alignment wrapText="1"/>
    </xf>
    <xf numFmtId="0" fontId="7" fillId="3" borderId="8"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2" fillId="3" borderId="8" xfId="0" applyFont="1" applyFill="1" applyBorder="1" applyAlignment="1" applyProtection="1">
      <alignment wrapText="1"/>
    </xf>
    <xf numFmtId="0" fontId="7" fillId="3" borderId="0" xfId="0" applyFont="1" applyFill="1" applyAlignment="1" applyProtection="1">
      <alignment horizontal="center" vertical="center" wrapText="1"/>
    </xf>
    <xf numFmtId="0" fontId="0" fillId="3" borderId="8" xfId="0" applyFill="1" applyBorder="1" applyProtection="1"/>
    <xf numFmtId="0" fontId="2" fillId="3" borderId="8" xfId="0" applyFont="1" applyFill="1" applyBorder="1" applyAlignment="1" applyProtection="1">
      <alignment horizontal="center" vertical="center"/>
    </xf>
    <xf numFmtId="0" fontId="2" fillId="5" borderId="8" xfId="0" applyFont="1" applyFill="1" applyBorder="1" applyAlignment="1" applyProtection="1">
      <alignment wrapText="1"/>
    </xf>
    <xf numFmtId="0" fontId="11" fillId="3" borderId="8" xfId="0" applyFont="1" applyFill="1" applyBorder="1" applyAlignment="1" applyProtection="1">
      <alignment wrapText="1"/>
    </xf>
    <xf numFmtId="0" fontId="12" fillId="3" borderId="8" xfId="0" applyFont="1" applyFill="1" applyBorder="1" applyAlignment="1" applyProtection="1">
      <alignment vertical="top" wrapText="1"/>
    </xf>
    <xf numFmtId="0" fontId="0" fillId="0" borderId="0" xfId="0" applyProtection="1">
      <protection locked="0"/>
    </xf>
    <xf numFmtId="0" fontId="6" fillId="3" borderId="0" xfId="0" applyFont="1" applyFill="1" applyAlignment="1" applyProtection="1">
      <alignment vertical="center"/>
      <protection locked="0"/>
    </xf>
    <xf numFmtId="0" fontId="6" fillId="3" borderId="0" xfId="0" applyFont="1" applyFill="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8" xfId="0" applyFont="1" applyFill="1" applyBorder="1" applyAlignment="1" applyProtection="1">
      <alignment horizontal="left" vertical="center"/>
      <protection locked="0"/>
    </xf>
    <xf numFmtId="0" fontId="10" fillId="3" borderId="8" xfId="0" applyFont="1" applyFill="1" applyBorder="1" applyAlignment="1" applyProtection="1">
      <alignment horizontal="center" vertical="center"/>
      <protection locked="0"/>
    </xf>
    <xf numFmtId="0" fontId="10" fillId="3" borderId="17" xfId="0" applyFont="1" applyFill="1" applyBorder="1" applyAlignment="1" applyProtection="1">
      <alignment horizontal="center" vertical="center"/>
      <protection locked="0"/>
    </xf>
    <xf numFmtId="0" fontId="10" fillId="3" borderId="18" xfId="0" applyFont="1" applyFill="1" applyBorder="1" applyAlignment="1" applyProtection="1">
      <alignment horizontal="left" vertical="center"/>
      <protection locked="0"/>
    </xf>
    <xf numFmtId="0" fontId="10" fillId="3" borderId="18" xfId="0" applyFont="1" applyFill="1" applyBorder="1" applyAlignment="1" applyProtection="1">
      <alignment horizontal="center" vertical="center"/>
      <protection locked="0"/>
    </xf>
    <xf numFmtId="43" fontId="10" fillId="3" borderId="8" xfId="17"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15" fontId="10" fillId="3" borderId="8" xfId="0" applyNumberFormat="1" applyFont="1"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7" fillId="3" borderId="0" xfId="0" applyFont="1" applyFill="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9" fillId="3" borderId="0" xfId="0" applyFont="1" applyFill="1" applyAlignment="1" applyProtection="1">
      <alignment vertical="center"/>
      <protection locked="0"/>
    </xf>
    <xf numFmtId="0" fontId="11" fillId="3" borderId="0" xfId="0" applyFont="1" applyFill="1" applyAlignment="1" applyProtection="1">
      <alignment horizontal="center" vertical="center" wrapText="1"/>
      <protection locked="0"/>
    </xf>
    <xf numFmtId="0" fontId="2" fillId="3" borderId="0" xfId="0" applyFont="1" applyFill="1" applyAlignment="1" applyProtection="1">
      <alignment wrapText="1"/>
      <protection locked="0"/>
    </xf>
    <xf numFmtId="0" fontId="10" fillId="3" borderId="13" xfId="0" applyFont="1" applyFill="1" applyBorder="1" applyAlignment="1" applyProtection="1">
      <alignment vertical="center" wrapText="1"/>
      <protection locked="0"/>
    </xf>
    <xf numFmtId="0" fontId="10" fillId="3" borderId="19" xfId="0" applyFont="1" applyFill="1" applyBorder="1" applyAlignment="1" applyProtection="1">
      <alignment vertical="center" wrapText="1"/>
      <protection locked="0"/>
    </xf>
    <xf numFmtId="0" fontId="0" fillId="3" borderId="0" xfId="0" applyFill="1" applyAlignment="1" applyProtection="1">
      <alignment wrapText="1"/>
      <protection locked="0"/>
    </xf>
    <xf numFmtId="43" fontId="6" fillId="3" borderId="0" xfId="17" applyFont="1" applyFill="1" applyAlignment="1" applyProtection="1">
      <alignment horizontal="center"/>
      <protection locked="0"/>
    </xf>
    <xf numFmtId="43" fontId="2" fillId="3" borderId="0" xfId="17" applyFont="1" applyFill="1" applyAlignment="1" applyProtection="1">
      <alignment horizontal="center"/>
      <protection locked="0"/>
    </xf>
    <xf numFmtId="43" fontId="7" fillId="3" borderId="8" xfId="17" applyFont="1" applyFill="1" applyBorder="1" applyAlignment="1" applyProtection="1">
      <alignment horizontal="center" vertical="center" wrapText="1"/>
    </xf>
    <xf numFmtId="43" fontId="10" fillId="3" borderId="18" xfId="17" applyFont="1" applyFill="1" applyBorder="1" applyAlignment="1" applyProtection="1">
      <alignment horizontal="center" vertical="center"/>
      <protection locked="0"/>
    </xf>
    <xf numFmtId="43" fontId="0" fillId="3" borderId="0" xfId="17" applyFont="1" applyFill="1" applyProtection="1">
      <protection locked="0"/>
    </xf>
    <xf numFmtId="16" fontId="10" fillId="3" borderId="8" xfId="0" applyNumberFormat="1" applyFont="1" applyFill="1" applyBorder="1" applyAlignment="1" applyProtection="1">
      <alignment horizontal="center" vertical="center"/>
      <protection locked="0"/>
    </xf>
    <xf numFmtId="3" fontId="10" fillId="3" borderId="8" xfId="0" applyNumberFormat="1" applyFont="1" applyFill="1" applyBorder="1" applyAlignment="1" applyProtection="1">
      <alignment horizontal="center" vertical="center"/>
      <protection locked="0"/>
    </xf>
    <xf numFmtId="4" fontId="10" fillId="3" borderId="8" xfId="0" applyNumberFormat="1" applyFont="1" applyFill="1" applyBorder="1" applyAlignment="1" applyProtection="1">
      <alignment horizontal="center" vertical="center"/>
      <protection locked="0"/>
    </xf>
    <xf numFmtId="43" fontId="10" fillId="3" borderId="8"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left" vertical="center"/>
      <protection locked="0"/>
    </xf>
    <xf numFmtId="0" fontId="13" fillId="0" borderId="8" xfId="0" applyFont="1" applyFill="1" applyBorder="1" applyAlignment="1" applyProtection="1">
      <alignment horizontal="left" vertical="center"/>
      <protection locked="0"/>
    </xf>
    <xf numFmtId="0" fontId="6" fillId="3" borderId="0" xfId="0" applyFont="1" applyFill="1" applyAlignment="1" applyProtection="1">
      <alignment horizontal="left" vertical="center"/>
      <protection locked="0"/>
    </xf>
    <xf numFmtId="0" fontId="2" fillId="3" borderId="0" xfId="0" applyFont="1" applyFill="1" applyAlignment="1" applyProtection="1">
      <alignment horizontal="left" vertical="center"/>
      <protection locked="0"/>
    </xf>
    <xf numFmtId="0" fontId="8" fillId="3" borderId="8" xfId="0" applyFont="1" applyFill="1" applyBorder="1" applyAlignment="1" applyProtection="1">
      <alignment horizontal="left" vertical="center" wrapText="1"/>
    </xf>
    <xf numFmtId="0" fontId="0" fillId="3" borderId="0" xfId="0" applyFill="1" applyAlignment="1" applyProtection="1">
      <alignment horizontal="left" vertical="center"/>
      <protection locked="0"/>
    </xf>
    <xf numFmtId="0" fontId="10" fillId="3" borderId="8"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center" vertical="center" wrapText="1"/>
      <protection locked="0"/>
    </xf>
    <xf numFmtId="0" fontId="2" fillId="3" borderId="0" xfId="0" applyFont="1" applyFill="1" applyAlignment="1" applyProtection="1">
      <alignment horizontal="left"/>
      <protection locked="0"/>
    </xf>
    <xf numFmtId="0" fontId="10" fillId="3" borderId="18" xfId="0" applyFont="1" applyFill="1" applyBorder="1" applyAlignment="1" applyProtection="1">
      <alignment horizontal="left" vertical="center" wrapText="1"/>
      <protection locked="0"/>
    </xf>
    <xf numFmtId="0" fontId="0" fillId="3" borderId="0" xfId="0" applyFill="1" applyAlignment="1" applyProtection="1">
      <alignment horizontal="left"/>
      <protection locked="0"/>
    </xf>
    <xf numFmtId="4" fontId="10" fillId="3" borderId="18" xfId="0" applyNumberFormat="1" applyFont="1" applyFill="1" applyBorder="1" applyAlignment="1" applyProtection="1">
      <alignment horizontal="center" vertical="center"/>
      <protection locked="0"/>
    </xf>
    <xf numFmtId="0" fontId="10" fillId="3" borderId="26" xfId="0" applyFont="1" applyFill="1" applyBorder="1" applyAlignment="1" applyProtection="1">
      <alignment horizontal="center" vertical="center"/>
      <protection locked="0"/>
    </xf>
    <xf numFmtId="0" fontId="10" fillId="3" borderId="27" xfId="0" applyFont="1" applyFill="1" applyBorder="1" applyAlignment="1" applyProtection="1">
      <alignment horizontal="left" vertical="center" wrapText="1"/>
      <protection locked="0"/>
    </xf>
    <xf numFmtId="0" fontId="10" fillId="3" borderId="27" xfId="0" applyFont="1" applyFill="1" applyBorder="1" applyAlignment="1" applyProtection="1">
      <alignment horizontal="center" vertical="center"/>
      <protection locked="0"/>
    </xf>
    <xf numFmtId="0" fontId="10" fillId="3" borderId="27" xfId="0" applyFont="1" applyFill="1" applyBorder="1" applyAlignment="1" applyProtection="1">
      <alignment horizontal="left" vertical="center"/>
      <protection locked="0"/>
    </xf>
    <xf numFmtId="4" fontId="10" fillId="3" borderId="27" xfId="0" applyNumberFormat="1" applyFont="1" applyFill="1" applyBorder="1" applyAlignment="1" applyProtection="1">
      <alignment horizontal="center" vertical="center"/>
      <protection locked="0"/>
    </xf>
    <xf numFmtId="43" fontId="10" fillId="3" borderId="27" xfId="17" applyFont="1" applyFill="1" applyBorder="1" applyAlignment="1" applyProtection="1">
      <alignment horizontal="center" vertical="center"/>
      <protection locked="0"/>
    </xf>
    <xf numFmtId="0" fontId="10" fillId="3" borderId="28" xfId="0" applyFont="1" applyFill="1" applyBorder="1" applyAlignment="1" applyProtection="1">
      <alignment vertical="center" wrapText="1"/>
      <protection locked="0"/>
    </xf>
    <xf numFmtId="0" fontId="10" fillId="3" borderId="8" xfId="0" applyFont="1" applyFill="1" applyBorder="1" applyAlignment="1" applyProtection="1">
      <alignment vertical="center" wrapText="1"/>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43" fontId="0" fillId="3" borderId="0" xfId="17" applyFont="1" applyFill="1" applyAlignment="1" applyProtection="1">
      <alignment vertical="center"/>
      <protection locked="0"/>
    </xf>
    <xf numFmtId="0" fontId="0" fillId="3" borderId="0" xfId="0" applyFill="1" applyAlignment="1" applyProtection="1">
      <alignment vertical="center" wrapText="1"/>
      <protection locked="0"/>
    </xf>
    <xf numFmtId="0" fontId="0" fillId="0" borderId="0" xfId="0" applyAlignment="1">
      <alignment vertical="center"/>
    </xf>
    <xf numFmtId="43" fontId="0" fillId="3" borderId="0" xfId="17" applyFont="1" applyFill="1" applyAlignment="1" applyProtection="1">
      <alignment horizontal="left" vertical="center"/>
      <protection locked="0"/>
    </xf>
    <xf numFmtId="0" fontId="12" fillId="3" borderId="0" xfId="0" applyFont="1" applyFill="1" applyAlignment="1" applyProtection="1">
      <alignment horizontal="left" vertical="center"/>
      <protection locked="0"/>
    </xf>
    <xf numFmtId="0" fontId="12" fillId="3" borderId="0" xfId="0" applyFont="1" applyFill="1" applyAlignment="1" applyProtection="1">
      <alignment vertical="center"/>
      <protection locked="0"/>
    </xf>
    <xf numFmtId="0" fontId="12" fillId="3" borderId="0" xfId="0" applyFont="1" applyFill="1" applyAlignment="1" applyProtection="1">
      <alignment horizontal="center" vertical="center"/>
      <protection locked="0"/>
    </xf>
    <xf numFmtId="43" fontId="12" fillId="3" borderId="0" xfId="17" applyFont="1" applyFill="1" applyAlignment="1" applyProtection="1">
      <alignment vertical="center"/>
      <protection locked="0"/>
    </xf>
    <xf numFmtId="43" fontId="12" fillId="3" borderId="0" xfId="17" applyFont="1" applyFill="1" applyAlignment="1" applyProtection="1">
      <alignment horizontal="left" vertical="center"/>
      <protection locked="0"/>
    </xf>
    <xf numFmtId="0" fontId="0" fillId="6" borderId="0" xfId="0" applyFill="1" applyProtection="1">
      <protection locked="0"/>
    </xf>
    <xf numFmtId="0" fontId="0" fillId="7" borderId="0" xfId="0" applyFill="1"/>
    <xf numFmtId="0" fontId="0" fillId="0" borderId="0" xfId="0" applyAlignment="1" applyProtection="1">
      <alignment vertical="center"/>
      <protection locked="0"/>
    </xf>
    <xf numFmtId="0" fontId="7" fillId="3" borderId="2"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xf>
    <xf numFmtId="0" fontId="11" fillId="3" borderId="8" xfId="0" applyFont="1" applyFill="1" applyBorder="1" applyAlignment="1" applyProtection="1">
      <alignment horizontal="center"/>
    </xf>
    <xf numFmtId="0" fontId="2" fillId="3" borderId="8" xfId="0" applyFont="1" applyFill="1" applyBorder="1" applyAlignment="1" applyProtection="1">
      <alignment horizontal="left" vertical="center" wrapText="1"/>
    </xf>
    <xf numFmtId="0" fontId="7" fillId="3" borderId="8" xfId="0" applyFont="1" applyFill="1" applyBorder="1" applyAlignment="1" applyProtection="1">
      <alignment horizontal="center" vertical="center" wrapText="1"/>
    </xf>
  </cellXfs>
  <cellStyles count="18">
    <cellStyle name="cf1" xfId="1"/>
    <cellStyle name="cf10" xfId="2"/>
    <cellStyle name="cf2" xfId="3"/>
    <cellStyle name="cf3" xfId="4"/>
    <cellStyle name="cf4" xfId="5"/>
    <cellStyle name="cf5" xfId="6"/>
    <cellStyle name="cf6" xfId="7"/>
    <cellStyle name="cf7" xfId="8"/>
    <cellStyle name="cf8" xfId="9"/>
    <cellStyle name="cf9" xfId="10"/>
    <cellStyle name="Comma" xfId="17" builtinId="3"/>
    <cellStyle name="Excel_BuiltIn_Comma" xfId="11"/>
    <cellStyle name="Excel_BuiltIn_Hyperlink" xfId="12"/>
    <cellStyle name="Heading" xfId="13"/>
    <cellStyle name="Heading1" xfId="14"/>
    <cellStyle name="Normal" xfId="0" builtinId="0" customBuiltin="1"/>
    <cellStyle name="Result" xfId="15"/>
    <cellStyle name="Result2" xfId="16"/>
  </cellStyles>
  <dxfs count="500">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Public/Downloads/NEW%20APP%20Version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validation"/>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dbm.gov.ph/wp-content/uploads/Issuances/2015/Circular%20Letter/CL2015_7-MYOA.pdf" TargetMode="External"/><Relationship Id="rId1" Type="http://schemas.openxmlformats.org/officeDocument/2006/relationships/hyperlink" Target="http://www.dbm.gov.ph/wp-content/uploads/UACS/UACS%20Prim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78"/>
  <sheetViews>
    <sheetView tabSelected="1" view="pageBreakPreview" topLeftCell="A296" zoomScaleNormal="108" zoomScaleSheetLayoutView="100" workbookViewId="0">
      <selection activeCell="K180" sqref="K180"/>
    </sheetView>
  </sheetViews>
  <sheetFormatPr defaultRowHeight="36.75" customHeight="1"/>
  <cols>
    <col min="1" max="1" width="6.875" style="26" customWidth="1"/>
    <col min="2" max="2" width="21" style="91" customWidth="1"/>
    <col min="3" max="3" width="10" style="58" customWidth="1"/>
    <col min="4" max="4" width="51" style="26" customWidth="1"/>
    <col min="5" max="5" width="10.875" style="86" customWidth="1"/>
    <col min="6" max="6" width="10" style="58" customWidth="1"/>
    <col min="7" max="8" width="9.75" style="58" customWidth="1"/>
    <col min="9" max="9" width="16.5" style="58" customWidth="1"/>
    <col min="10" max="10" width="10.125" style="76" customWidth="1"/>
    <col min="11" max="11" width="10" style="76" customWidth="1"/>
    <col min="12" max="12" width="10.25" style="76" customWidth="1"/>
    <col min="13" max="13" width="36.375" style="71" customWidth="1"/>
    <col min="14" max="42" width="8.375" style="26" hidden="1" customWidth="1"/>
    <col min="43" max="256" width="8.5" style="26" customWidth="1"/>
    <col min="257" max="1023" width="10.75" customWidth="1"/>
    <col min="1024" max="1024" width="9" customWidth="1"/>
  </cols>
  <sheetData>
    <row r="1" spans="1:42" s="1" customFormat="1" ht="18">
      <c r="B1" s="2"/>
      <c r="C1" s="47" t="s">
        <v>94</v>
      </c>
      <c r="E1" s="83"/>
      <c r="F1" s="48"/>
      <c r="G1" s="48"/>
      <c r="H1" s="48"/>
      <c r="I1" s="48"/>
      <c r="J1" s="72"/>
      <c r="K1" s="72"/>
      <c r="L1" s="72"/>
      <c r="M1" s="67" t="s">
        <v>93</v>
      </c>
      <c r="N1" s="2" t="s">
        <v>0</v>
      </c>
      <c r="AC1" s="3"/>
      <c r="AD1" s="3"/>
      <c r="AE1" s="3"/>
      <c r="AF1" s="3"/>
    </row>
    <row r="2" spans="1:42" s="5" customFormat="1" ht="13.5" thickBot="1">
      <c r="A2" s="4"/>
      <c r="B2" s="89"/>
      <c r="C2" s="56"/>
      <c r="E2" s="84"/>
      <c r="F2" s="56"/>
      <c r="G2" s="56"/>
      <c r="H2" s="56"/>
      <c r="I2" s="56"/>
      <c r="J2" s="73"/>
      <c r="K2" s="73"/>
      <c r="L2" s="73"/>
      <c r="M2" s="68"/>
      <c r="AC2" s="4"/>
      <c r="AD2" s="4"/>
      <c r="AE2" s="4"/>
      <c r="AF2" s="4"/>
    </row>
    <row r="3" spans="1:42" s="59" customFormat="1" ht="18" customHeight="1" thickBot="1">
      <c r="A3" s="116" t="s">
        <v>1</v>
      </c>
      <c r="B3" s="117" t="s">
        <v>2</v>
      </c>
      <c r="C3" s="115" t="s">
        <v>3</v>
      </c>
      <c r="D3" s="115" t="s">
        <v>4</v>
      </c>
      <c r="E3" s="115" t="s">
        <v>5</v>
      </c>
      <c r="F3" s="115"/>
      <c r="G3" s="115"/>
      <c r="H3" s="115"/>
      <c r="I3" s="115" t="s">
        <v>6</v>
      </c>
      <c r="J3" s="115" t="s">
        <v>7</v>
      </c>
      <c r="K3" s="115"/>
      <c r="L3" s="115"/>
      <c r="M3" s="122" t="s">
        <v>8</v>
      </c>
      <c r="N3" s="123" t="s">
        <v>3</v>
      </c>
      <c r="O3" s="120" t="s">
        <v>4</v>
      </c>
      <c r="P3" s="119" t="s">
        <v>5</v>
      </c>
      <c r="Q3" s="119"/>
      <c r="R3" s="119"/>
      <c r="S3" s="119"/>
      <c r="T3" s="119"/>
      <c r="U3" s="119"/>
      <c r="V3" s="119"/>
      <c r="W3" s="119"/>
      <c r="X3" s="119"/>
      <c r="Y3" s="119"/>
      <c r="Z3" s="119"/>
      <c r="AA3" s="119"/>
      <c r="AB3" s="120" t="s">
        <v>6</v>
      </c>
      <c r="AC3" s="119" t="s">
        <v>9</v>
      </c>
      <c r="AD3" s="119"/>
      <c r="AE3" s="119"/>
      <c r="AF3" s="120" t="s">
        <v>10</v>
      </c>
      <c r="AG3" s="119" t="s">
        <v>11</v>
      </c>
      <c r="AH3" s="119"/>
      <c r="AI3" s="119"/>
      <c r="AJ3" s="119"/>
      <c r="AK3" s="119"/>
      <c r="AL3" s="119"/>
      <c r="AM3" s="119"/>
      <c r="AN3" s="119"/>
      <c r="AO3" s="119"/>
      <c r="AP3" s="121" t="s">
        <v>12</v>
      </c>
    </row>
    <row r="4" spans="1:42" s="66" customFormat="1" ht="35.25" thickTop="1" thickBot="1">
      <c r="A4" s="116"/>
      <c r="B4" s="118"/>
      <c r="C4" s="115"/>
      <c r="D4" s="115"/>
      <c r="E4" s="85" t="s">
        <v>13</v>
      </c>
      <c r="F4" s="38" t="s">
        <v>14</v>
      </c>
      <c r="G4" s="38" t="s">
        <v>15</v>
      </c>
      <c r="H4" s="38" t="s">
        <v>16</v>
      </c>
      <c r="I4" s="115"/>
      <c r="J4" s="74" t="s">
        <v>17</v>
      </c>
      <c r="K4" s="74" t="s">
        <v>18</v>
      </c>
      <c r="L4" s="74" t="s">
        <v>19</v>
      </c>
      <c r="M4" s="122"/>
      <c r="N4" s="123"/>
      <c r="O4" s="120"/>
      <c r="P4" s="60" t="s">
        <v>20</v>
      </c>
      <c r="Q4" s="61" t="s">
        <v>21</v>
      </c>
      <c r="R4" s="62" t="s">
        <v>22</v>
      </c>
      <c r="S4" s="62" t="s">
        <v>23</v>
      </c>
      <c r="T4" s="62" t="s">
        <v>24</v>
      </c>
      <c r="U4" s="62" t="s">
        <v>25</v>
      </c>
      <c r="V4" s="62" t="s">
        <v>26</v>
      </c>
      <c r="W4" s="62" t="s">
        <v>27</v>
      </c>
      <c r="X4" s="62" t="s">
        <v>16</v>
      </c>
      <c r="Y4" s="62" t="s">
        <v>28</v>
      </c>
      <c r="Z4" s="62" t="s">
        <v>29</v>
      </c>
      <c r="AA4" s="62" t="s">
        <v>30</v>
      </c>
      <c r="AB4" s="120"/>
      <c r="AC4" s="63" t="s">
        <v>17</v>
      </c>
      <c r="AD4" s="64" t="s">
        <v>18</v>
      </c>
      <c r="AE4" s="65" t="s">
        <v>19</v>
      </c>
      <c r="AF4" s="120"/>
      <c r="AG4" s="61" t="s">
        <v>31</v>
      </c>
      <c r="AH4" s="62" t="s">
        <v>22</v>
      </c>
      <c r="AI4" s="62" t="s">
        <v>23</v>
      </c>
      <c r="AJ4" s="62" t="s">
        <v>24</v>
      </c>
      <c r="AK4" s="62" t="s">
        <v>25</v>
      </c>
      <c r="AL4" s="62" t="s">
        <v>26</v>
      </c>
      <c r="AM4" s="62" t="s">
        <v>27</v>
      </c>
      <c r="AN4" s="62" t="s">
        <v>16</v>
      </c>
      <c r="AO4" s="62" t="s">
        <v>29</v>
      </c>
      <c r="AP4" s="121"/>
    </row>
    <row r="5" spans="1:42" s="5" customFormat="1" ht="34.5" thickTop="1">
      <c r="A5" s="49"/>
      <c r="B5" s="87" t="s">
        <v>95</v>
      </c>
      <c r="C5" s="51" t="s">
        <v>96</v>
      </c>
      <c r="D5" s="50" t="s">
        <v>41</v>
      </c>
      <c r="E5" s="50" t="s">
        <v>104</v>
      </c>
      <c r="F5" s="51"/>
      <c r="G5" s="57"/>
      <c r="H5" s="57"/>
      <c r="I5" s="51" t="s">
        <v>86</v>
      </c>
      <c r="J5" s="55">
        <f t="shared" ref="J5:J68" si="0">SUM(K5:L5)</f>
        <v>80000</v>
      </c>
      <c r="K5" s="55">
        <v>80000</v>
      </c>
      <c r="L5" s="55"/>
      <c r="M5" s="69" t="s">
        <v>97</v>
      </c>
      <c r="N5" s="6"/>
      <c r="O5" s="7"/>
      <c r="P5" s="7"/>
      <c r="Q5" s="7"/>
      <c r="R5" s="7"/>
      <c r="S5" s="7"/>
      <c r="T5" s="7"/>
      <c r="U5" s="7"/>
      <c r="V5" s="8"/>
      <c r="W5" s="7"/>
      <c r="X5" s="7"/>
      <c r="Y5" s="7"/>
      <c r="Z5" s="7"/>
      <c r="AA5" s="7"/>
      <c r="AB5" s="9"/>
      <c r="AC5" s="10"/>
      <c r="AD5" s="10"/>
      <c r="AE5" s="11"/>
      <c r="AF5" s="10"/>
      <c r="AG5" s="7"/>
      <c r="AH5" s="7"/>
      <c r="AI5" s="7"/>
      <c r="AJ5" s="7"/>
      <c r="AK5" s="7"/>
      <c r="AL5" s="7"/>
      <c r="AM5" s="7"/>
      <c r="AN5" s="7"/>
      <c r="AO5" s="9"/>
      <c r="AP5" s="12"/>
    </row>
    <row r="6" spans="1:42" s="5" customFormat="1" ht="28.5" customHeight="1">
      <c r="A6" s="49"/>
      <c r="B6" s="87" t="s">
        <v>98</v>
      </c>
      <c r="C6" s="51" t="s">
        <v>96</v>
      </c>
      <c r="D6" s="50" t="s">
        <v>41</v>
      </c>
      <c r="E6" s="50" t="s">
        <v>104</v>
      </c>
      <c r="F6" s="51"/>
      <c r="G6" s="57"/>
      <c r="H6" s="57"/>
      <c r="I6" s="51" t="s">
        <v>86</v>
      </c>
      <c r="J6" s="55">
        <f t="shared" si="0"/>
        <v>30000</v>
      </c>
      <c r="K6" s="55">
        <v>30000</v>
      </c>
      <c r="L6" s="55"/>
      <c r="M6" s="69" t="s">
        <v>97</v>
      </c>
      <c r="N6" s="6"/>
      <c r="O6" s="7"/>
      <c r="P6" s="7"/>
      <c r="Q6" s="7"/>
      <c r="R6" s="7"/>
      <c r="S6" s="7"/>
      <c r="T6" s="7"/>
      <c r="U6" s="7"/>
      <c r="V6" s="7"/>
      <c r="W6" s="7"/>
      <c r="X6" s="7"/>
      <c r="Y6" s="7"/>
      <c r="Z6" s="7"/>
      <c r="AA6" s="7"/>
      <c r="AB6" s="9"/>
      <c r="AC6" s="10"/>
      <c r="AD6" s="10"/>
      <c r="AE6" s="11"/>
      <c r="AF6" s="10"/>
      <c r="AG6" s="7"/>
      <c r="AH6" s="7"/>
      <c r="AI6" s="7"/>
      <c r="AJ6" s="7"/>
      <c r="AK6" s="7"/>
      <c r="AL6" s="7"/>
      <c r="AM6" s="7"/>
      <c r="AN6" s="7"/>
      <c r="AO6" s="9"/>
      <c r="AP6" s="12"/>
    </row>
    <row r="7" spans="1:42" s="5" customFormat="1" ht="18" customHeight="1">
      <c r="A7" s="49"/>
      <c r="B7" s="87" t="s">
        <v>99</v>
      </c>
      <c r="C7" s="51" t="s">
        <v>96</v>
      </c>
      <c r="D7" s="50" t="s">
        <v>34</v>
      </c>
      <c r="E7" s="50" t="s">
        <v>124</v>
      </c>
      <c r="F7" s="51"/>
      <c r="G7" s="57"/>
      <c r="H7" s="57"/>
      <c r="I7" s="51" t="s">
        <v>86</v>
      </c>
      <c r="J7" s="55">
        <f t="shared" si="0"/>
        <v>12000</v>
      </c>
      <c r="K7" s="55">
        <v>12000</v>
      </c>
      <c r="L7" s="55"/>
      <c r="M7" s="69" t="s">
        <v>100</v>
      </c>
      <c r="N7" s="6"/>
      <c r="O7" s="7"/>
      <c r="P7" s="7"/>
      <c r="Q7" s="7"/>
      <c r="R7" s="7"/>
      <c r="S7" s="7"/>
      <c r="T7" s="7"/>
      <c r="U7" s="7"/>
      <c r="V7" s="7"/>
      <c r="W7" s="7"/>
      <c r="X7" s="7"/>
      <c r="Y7" s="7"/>
      <c r="Z7" s="7"/>
      <c r="AA7" s="7"/>
      <c r="AB7" s="9"/>
      <c r="AC7" s="10"/>
      <c r="AD7" s="10"/>
      <c r="AE7" s="11"/>
      <c r="AF7" s="10"/>
      <c r="AG7" s="7"/>
      <c r="AH7" s="7"/>
      <c r="AI7" s="7"/>
      <c r="AJ7" s="7"/>
      <c r="AK7" s="7"/>
      <c r="AL7" s="7"/>
      <c r="AM7" s="7"/>
      <c r="AN7" s="7"/>
      <c r="AO7" s="9"/>
      <c r="AP7" s="12"/>
    </row>
    <row r="8" spans="1:42" s="5" customFormat="1" ht="45">
      <c r="A8" s="49"/>
      <c r="B8" s="87" t="s">
        <v>101</v>
      </c>
      <c r="C8" s="51" t="s">
        <v>96</v>
      </c>
      <c r="D8" s="50" t="s">
        <v>45</v>
      </c>
      <c r="E8" s="50" t="s">
        <v>104</v>
      </c>
      <c r="F8" s="51"/>
      <c r="G8" s="57"/>
      <c r="H8" s="57"/>
      <c r="I8" s="51" t="s">
        <v>86</v>
      </c>
      <c r="J8" s="55">
        <f t="shared" si="0"/>
        <v>8000</v>
      </c>
      <c r="K8" s="55">
        <v>8000</v>
      </c>
      <c r="L8" s="55"/>
      <c r="M8" s="69" t="s">
        <v>102</v>
      </c>
      <c r="N8" s="6"/>
      <c r="O8" s="7"/>
      <c r="P8" s="7"/>
      <c r="Q8" s="7"/>
      <c r="R8" s="7"/>
      <c r="S8" s="7"/>
      <c r="T8" s="7"/>
      <c r="U8" s="7"/>
      <c r="V8" s="7"/>
      <c r="W8" s="7"/>
      <c r="X8" s="7"/>
      <c r="Y8" s="7"/>
      <c r="Z8" s="7"/>
      <c r="AA8" s="7"/>
      <c r="AB8" s="9"/>
      <c r="AC8" s="10"/>
      <c r="AD8" s="10"/>
      <c r="AE8" s="11"/>
      <c r="AF8" s="10"/>
      <c r="AG8" s="7"/>
      <c r="AH8" s="7"/>
      <c r="AI8" s="7"/>
      <c r="AJ8" s="7"/>
      <c r="AK8" s="7"/>
      <c r="AL8" s="7"/>
      <c r="AM8" s="7"/>
      <c r="AN8" s="7"/>
      <c r="AO8" s="9"/>
      <c r="AP8" s="12"/>
    </row>
    <row r="9" spans="1:42" s="5" customFormat="1" ht="27.95" customHeight="1">
      <c r="A9" s="49"/>
      <c r="B9" s="87" t="s">
        <v>103</v>
      </c>
      <c r="C9" s="51" t="s">
        <v>96</v>
      </c>
      <c r="D9" s="50" t="s">
        <v>32</v>
      </c>
      <c r="E9" s="50" t="s">
        <v>104</v>
      </c>
      <c r="F9" s="77"/>
      <c r="G9" s="57"/>
      <c r="H9" s="57"/>
      <c r="I9" s="51" t="s">
        <v>86</v>
      </c>
      <c r="J9" s="55">
        <f t="shared" si="0"/>
        <v>10000</v>
      </c>
      <c r="K9" s="55">
        <v>10000</v>
      </c>
      <c r="L9" s="55"/>
      <c r="M9" s="69" t="s">
        <v>105</v>
      </c>
      <c r="N9" s="6"/>
      <c r="O9" s="7"/>
      <c r="P9" s="7"/>
      <c r="Q9" s="7"/>
      <c r="R9" s="7"/>
      <c r="S9" s="7"/>
      <c r="T9" s="7"/>
      <c r="U9" s="7"/>
      <c r="V9" s="7"/>
      <c r="W9" s="7"/>
      <c r="X9" s="7"/>
      <c r="Y9" s="7"/>
      <c r="Z9" s="7"/>
      <c r="AA9" s="7"/>
      <c r="AB9" s="9"/>
      <c r="AC9" s="10"/>
      <c r="AD9" s="10"/>
      <c r="AE9" s="11"/>
      <c r="AF9" s="10"/>
      <c r="AG9" s="7"/>
      <c r="AH9" s="7"/>
      <c r="AI9" s="7"/>
      <c r="AJ9" s="7"/>
      <c r="AK9" s="7"/>
      <c r="AL9" s="7"/>
      <c r="AM9" s="7"/>
      <c r="AN9" s="7"/>
      <c r="AO9" s="9"/>
      <c r="AP9" s="12"/>
    </row>
    <row r="10" spans="1:42" s="5" customFormat="1" ht="27.95" customHeight="1">
      <c r="A10" s="49"/>
      <c r="B10" s="87" t="s">
        <v>106</v>
      </c>
      <c r="C10" s="51" t="s">
        <v>96</v>
      </c>
      <c r="D10" s="50" t="s">
        <v>45</v>
      </c>
      <c r="E10" s="50" t="s">
        <v>104</v>
      </c>
      <c r="F10" s="51"/>
      <c r="G10" s="51"/>
      <c r="H10" s="51"/>
      <c r="I10" s="51" t="s">
        <v>86</v>
      </c>
      <c r="J10" s="55">
        <f t="shared" si="0"/>
        <v>10000</v>
      </c>
      <c r="K10" s="55">
        <v>10000</v>
      </c>
      <c r="L10" s="55"/>
      <c r="M10" s="69" t="s">
        <v>107</v>
      </c>
      <c r="N10" s="6"/>
      <c r="O10" s="7"/>
      <c r="P10" s="7"/>
      <c r="Q10" s="7"/>
      <c r="R10" s="7"/>
      <c r="S10" s="7"/>
      <c r="T10" s="7"/>
      <c r="U10" s="7"/>
      <c r="V10" s="7"/>
      <c r="W10" s="7"/>
      <c r="X10" s="7"/>
      <c r="Y10" s="7"/>
      <c r="Z10" s="7"/>
      <c r="AA10" s="7"/>
      <c r="AB10" s="9"/>
      <c r="AC10" s="10"/>
      <c r="AD10" s="10"/>
      <c r="AE10" s="11"/>
      <c r="AF10" s="10"/>
      <c r="AG10" s="7"/>
      <c r="AH10" s="7"/>
      <c r="AI10" s="7"/>
      <c r="AJ10" s="7"/>
      <c r="AK10" s="7"/>
      <c r="AL10" s="7"/>
      <c r="AM10" s="7"/>
      <c r="AN10" s="7"/>
      <c r="AO10" s="9"/>
      <c r="AP10" s="12"/>
    </row>
    <row r="11" spans="1:42" s="5" customFormat="1" ht="27.95" customHeight="1">
      <c r="A11" s="49"/>
      <c r="B11" s="87" t="s">
        <v>98</v>
      </c>
      <c r="C11" s="51" t="s">
        <v>108</v>
      </c>
      <c r="D11" s="50" t="s">
        <v>41</v>
      </c>
      <c r="E11" s="50" t="s">
        <v>104</v>
      </c>
      <c r="F11" s="51"/>
      <c r="G11" s="51"/>
      <c r="H11" s="51"/>
      <c r="I11" s="51" t="s">
        <v>86</v>
      </c>
      <c r="J11" s="55">
        <f t="shared" si="0"/>
        <v>50000</v>
      </c>
      <c r="K11" s="55">
        <v>50000</v>
      </c>
      <c r="L11" s="55"/>
      <c r="M11" s="69" t="s">
        <v>97</v>
      </c>
      <c r="N11" s="6"/>
      <c r="O11" s="7"/>
      <c r="P11" s="7"/>
      <c r="Q11" s="7"/>
      <c r="R11" s="7"/>
      <c r="S11" s="7"/>
      <c r="T11" s="7"/>
      <c r="U11" s="7"/>
      <c r="V11" s="7"/>
      <c r="W11" s="7"/>
      <c r="X11" s="7"/>
      <c r="Y11" s="7"/>
      <c r="Z11" s="7"/>
      <c r="AA11" s="7"/>
      <c r="AB11" s="9"/>
      <c r="AC11" s="10"/>
      <c r="AD11" s="10"/>
      <c r="AE11" s="11"/>
      <c r="AF11" s="10"/>
      <c r="AG11" s="7"/>
      <c r="AH11" s="7"/>
      <c r="AI11" s="7"/>
      <c r="AJ11" s="7"/>
      <c r="AK11" s="7"/>
      <c r="AL11" s="7"/>
      <c r="AM11" s="7"/>
      <c r="AN11" s="7"/>
      <c r="AO11" s="9"/>
      <c r="AP11" s="12"/>
    </row>
    <row r="12" spans="1:42" s="5" customFormat="1" ht="27.95" customHeight="1">
      <c r="A12" s="49"/>
      <c r="B12" s="87" t="s">
        <v>109</v>
      </c>
      <c r="C12" s="51" t="s">
        <v>108</v>
      </c>
      <c r="D12" s="50" t="s">
        <v>34</v>
      </c>
      <c r="E12" s="50" t="s">
        <v>121</v>
      </c>
      <c r="F12" s="51"/>
      <c r="G12" s="51"/>
      <c r="H12" s="51"/>
      <c r="I12" s="51" t="s">
        <v>86</v>
      </c>
      <c r="J12" s="55">
        <f t="shared" si="0"/>
        <v>120000</v>
      </c>
      <c r="K12" s="55">
        <v>120000</v>
      </c>
      <c r="L12" s="55"/>
      <c r="M12" s="69" t="s">
        <v>110</v>
      </c>
      <c r="N12" s="6"/>
      <c r="O12" s="7"/>
      <c r="P12" s="7"/>
      <c r="Q12" s="7"/>
      <c r="R12" s="7"/>
      <c r="S12" s="7"/>
      <c r="T12" s="7"/>
      <c r="U12" s="7"/>
      <c r="V12" s="7"/>
      <c r="W12" s="7"/>
      <c r="X12" s="7"/>
      <c r="Y12" s="7"/>
      <c r="Z12" s="7"/>
      <c r="AA12" s="7"/>
      <c r="AB12" s="9"/>
      <c r="AC12" s="10"/>
      <c r="AD12" s="10"/>
      <c r="AE12" s="11"/>
      <c r="AF12" s="10"/>
      <c r="AG12" s="7"/>
      <c r="AH12" s="7"/>
      <c r="AI12" s="7"/>
      <c r="AJ12" s="7"/>
      <c r="AK12" s="7"/>
      <c r="AL12" s="7"/>
      <c r="AM12" s="7"/>
      <c r="AN12" s="7"/>
      <c r="AO12" s="9"/>
      <c r="AP12" s="12"/>
    </row>
    <row r="13" spans="1:42" s="5" customFormat="1" ht="27.95" customHeight="1">
      <c r="A13" s="49"/>
      <c r="B13" s="87" t="s">
        <v>111</v>
      </c>
      <c r="C13" s="51" t="s">
        <v>108</v>
      </c>
      <c r="D13" s="50" t="s">
        <v>45</v>
      </c>
      <c r="E13" s="50" t="s">
        <v>121</v>
      </c>
      <c r="F13" s="51"/>
      <c r="G13" s="51"/>
      <c r="H13" s="51"/>
      <c r="I13" s="51" t="s">
        <v>86</v>
      </c>
      <c r="J13" s="55">
        <f t="shared" si="0"/>
        <v>20000</v>
      </c>
      <c r="K13" s="55">
        <v>20000</v>
      </c>
      <c r="L13" s="55"/>
      <c r="M13" s="69" t="s">
        <v>112</v>
      </c>
      <c r="N13" s="6"/>
      <c r="O13" s="7"/>
      <c r="P13" s="7"/>
      <c r="Q13" s="7"/>
      <c r="R13" s="7"/>
      <c r="S13" s="7"/>
      <c r="T13" s="7"/>
      <c r="U13" s="7"/>
      <c r="V13" s="7"/>
      <c r="W13" s="7"/>
      <c r="X13" s="7"/>
      <c r="Y13" s="7"/>
      <c r="Z13" s="7"/>
      <c r="AA13" s="7"/>
      <c r="AB13" s="9"/>
      <c r="AC13" s="10"/>
      <c r="AD13" s="10"/>
      <c r="AE13" s="11"/>
      <c r="AF13" s="10"/>
      <c r="AG13" s="7"/>
      <c r="AH13" s="7"/>
      <c r="AI13" s="7"/>
      <c r="AJ13" s="7"/>
      <c r="AK13" s="7"/>
      <c r="AL13" s="7"/>
      <c r="AM13" s="7"/>
      <c r="AN13" s="7"/>
      <c r="AO13" s="9"/>
      <c r="AP13" s="12"/>
    </row>
    <row r="14" spans="1:42" s="5" customFormat="1" ht="27.95" customHeight="1">
      <c r="A14" s="49"/>
      <c r="B14" s="87" t="s">
        <v>113</v>
      </c>
      <c r="C14" s="51" t="s">
        <v>108</v>
      </c>
      <c r="D14" s="50" t="s">
        <v>45</v>
      </c>
      <c r="E14" s="50" t="s">
        <v>104</v>
      </c>
      <c r="F14" s="51"/>
      <c r="G14" s="51"/>
      <c r="H14" s="51"/>
      <c r="I14" s="51" t="s">
        <v>86</v>
      </c>
      <c r="J14" s="55">
        <f t="shared" si="0"/>
        <v>12000</v>
      </c>
      <c r="K14" s="55">
        <v>12000</v>
      </c>
      <c r="L14" s="55"/>
      <c r="M14" s="69" t="s">
        <v>114</v>
      </c>
      <c r="N14" s="6"/>
      <c r="O14" s="7"/>
      <c r="P14" s="7"/>
      <c r="Q14" s="7"/>
      <c r="R14" s="7"/>
      <c r="S14" s="7"/>
      <c r="T14" s="7"/>
      <c r="U14" s="7"/>
      <c r="V14" s="7"/>
      <c r="W14" s="7"/>
      <c r="X14" s="7"/>
      <c r="Y14" s="7"/>
      <c r="Z14" s="7"/>
      <c r="AA14" s="7"/>
      <c r="AB14" s="9"/>
      <c r="AC14" s="10"/>
      <c r="AD14" s="10"/>
      <c r="AE14" s="11"/>
      <c r="AF14" s="10"/>
      <c r="AG14" s="7"/>
      <c r="AH14" s="7"/>
      <c r="AI14" s="7"/>
      <c r="AJ14" s="7"/>
      <c r="AK14" s="7"/>
      <c r="AL14" s="7"/>
      <c r="AM14" s="7"/>
      <c r="AN14" s="7"/>
      <c r="AO14" s="9"/>
      <c r="AP14" s="12"/>
    </row>
    <row r="15" spans="1:42" s="5" customFormat="1" ht="27.95" customHeight="1">
      <c r="A15" s="49"/>
      <c r="B15" s="87" t="s">
        <v>98</v>
      </c>
      <c r="C15" s="51" t="s">
        <v>115</v>
      </c>
      <c r="D15" s="50" t="s">
        <v>41</v>
      </c>
      <c r="E15" s="50" t="s">
        <v>104</v>
      </c>
      <c r="F15" s="51"/>
      <c r="G15" s="51"/>
      <c r="H15" s="51"/>
      <c r="I15" s="51" t="s">
        <v>86</v>
      </c>
      <c r="J15" s="55">
        <f t="shared" si="0"/>
        <v>80000</v>
      </c>
      <c r="K15" s="55">
        <v>80000</v>
      </c>
      <c r="L15" s="55"/>
      <c r="M15" s="69" t="s">
        <v>97</v>
      </c>
      <c r="N15" s="6"/>
      <c r="O15" s="7"/>
      <c r="P15" s="7"/>
      <c r="Q15" s="7"/>
      <c r="R15" s="7"/>
      <c r="S15" s="7"/>
      <c r="T15" s="7"/>
      <c r="U15" s="7"/>
      <c r="V15" s="7"/>
      <c r="W15" s="7"/>
      <c r="X15" s="7"/>
      <c r="Y15" s="7"/>
      <c r="Z15" s="7"/>
      <c r="AA15" s="7"/>
      <c r="AB15" s="9"/>
      <c r="AC15" s="10"/>
      <c r="AD15" s="10"/>
      <c r="AE15" s="11"/>
      <c r="AF15" s="10"/>
      <c r="AG15" s="7"/>
      <c r="AH15" s="7"/>
      <c r="AI15" s="7"/>
      <c r="AJ15" s="7"/>
      <c r="AK15" s="7"/>
      <c r="AL15" s="7"/>
      <c r="AM15" s="7"/>
      <c r="AN15" s="7"/>
      <c r="AO15" s="9"/>
      <c r="AP15" s="12"/>
    </row>
    <row r="16" spans="1:42" s="5" customFormat="1" ht="27.95" customHeight="1">
      <c r="A16" s="49"/>
      <c r="B16" s="87" t="s">
        <v>131</v>
      </c>
      <c r="C16" s="51" t="s">
        <v>115</v>
      </c>
      <c r="D16" s="50" t="s">
        <v>41</v>
      </c>
      <c r="E16" s="50" t="s">
        <v>104</v>
      </c>
      <c r="F16" s="51"/>
      <c r="G16" s="51"/>
      <c r="H16" s="51"/>
      <c r="I16" s="51" t="s">
        <v>86</v>
      </c>
      <c r="J16" s="55">
        <f t="shared" si="0"/>
        <v>3000</v>
      </c>
      <c r="K16" s="55">
        <v>3000</v>
      </c>
      <c r="L16" s="55"/>
      <c r="M16" s="69" t="s">
        <v>116</v>
      </c>
      <c r="N16" s="6"/>
      <c r="O16" s="7"/>
      <c r="P16" s="7"/>
      <c r="Q16" s="7"/>
      <c r="R16" s="7"/>
      <c r="S16" s="7"/>
      <c r="T16" s="7"/>
      <c r="U16" s="7"/>
      <c r="V16" s="7"/>
      <c r="W16" s="7"/>
      <c r="X16" s="7"/>
      <c r="Y16" s="7"/>
      <c r="Z16" s="7"/>
      <c r="AA16" s="7"/>
      <c r="AB16" s="9"/>
      <c r="AC16" s="10"/>
      <c r="AD16" s="10"/>
      <c r="AE16" s="11"/>
      <c r="AF16" s="10"/>
      <c r="AG16" s="7"/>
      <c r="AH16" s="7"/>
      <c r="AI16" s="7"/>
      <c r="AJ16" s="7"/>
      <c r="AK16" s="7"/>
      <c r="AL16" s="7"/>
      <c r="AM16" s="7"/>
      <c r="AN16" s="7"/>
      <c r="AO16" s="9"/>
      <c r="AP16" s="12"/>
    </row>
    <row r="17" spans="1:42" s="5" customFormat="1" ht="27.95" customHeight="1">
      <c r="A17" s="49"/>
      <c r="B17" s="87" t="s">
        <v>117</v>
      </c>
      <c r="C17" s="51" t="s">
        <v>115</v>
      </c>
      <c r="D17" s="50" t="s">
        <v>45</v>
      </c>
      <c r="E17" s="50" t="s">
        <v>330</v>
      </c>
      <c r="F17" s="51"/>
      <c r="G17" s="51"/>
      <c r="H17" s="51"/>
      <c r="I17" s="51" t="s">
        <v>86</v>
      </c>
      <c r="J17" s="55">
        <f t="shared" si="0"/>
        <v>9750</v>
      </c>
      <c r="K17" s="55">
        <v>9750</v>
      </c>
      <c r="L17" s="55"/>
      <c r="M17" s="69" t="s">
        <v>102</v>
      </c>
      <c r="N17" s="6"/>
      <c r="O17" s="7"/>
      <c r="P17" s="7"/>
      <c r="Q17" s="7"/>
      <c r="R17" s="7"/>
      <c r="S17" s="7"/>
      <c r="T17" s="7"/>
      <c r="U17" s="7"/>
      <c r="V17" s="7"/>
      <c r="W17" s="7"/>
      <c r="X17" s="7"/>
      <c r="Y17" s="7"/>
      <c r="Z17" s="7"/>
      <c r="AA17" s="7"/>
      <c r="AB17" s="9"/>
      <c r="AC17" s="10"/>
      <c r="AD17" s="10"/>
      <c r="AE17" s="11"/>
      <c r="AF17" s="10"/>
      <c r="AG17" s="7"/>
      <c r="AH17" s="7"/>
      <c r="AI17" s="7"/>
      <c r="AJ17" s="7"/>
      <c r="AK17" s="7"/>
      <c r="AL17" s="7"/>
      <c r="AM17" s="7"/>
      <c r="AN17" s="7"/>
      <c r="AO17" s="9"/>
      <c r="AP17" s="12"/>
    </row>
    <row r="18" spans="1:42" s="5" customFormat="1" ht="27.95" customHeight="1">
      <c r="A18" s="49"/>
      <c r="B18" s="87" t="s">
        <v>113</v>
      </c>
      <c r="C18" s="51" t="s">
        <v>115</v>
      </c>
      <c r="D18" s="50" t="s">
        <v>45</v>
      </c>
      <c r="E18" s="50" t="s">
        <v>104</v>
      </c>
      <c r="F18" s="51"/>
      <c r="G18" s="51"/>
      <c r="H18" s="51"/>
      <c r="I18" s="51" t="s">
        <v>86</v>
      </c>
      <c r="J18" s="55">
        <f t="shared" si="0"/>
        <v>12000</v>
      </c>
      <c r="K18" s="55">
        <v>12000</v>
      </c>
      <c r="L18" s="55"/>
      <c r="M18" s="69" t="s">
        <v>114</v>
      </c>
      <c r="N18" s="6"/>
      <c r="O18" s="7"/>
      <c r="P18" s="7"/>
      <c r="Q18" s="7"/>
      <c r="R18" s="7"/>
      <c r="S18" s="7"/>
      <c r="T18" s="7"/>
      <c r="U18" s="7"/>
      <c r="V18" s="7"/>
      <c r="W18" s="7"/>
      <c r="X18" s="7"/>
      <c r="Y18" s="7"/>
      <c r="Z18" s="7"/>
      <c r="AA18" s="7"/>
      <c r="AB18" s="9"/>
      <c r="AC18" s="10"/>
      <c r="AD18" s="10"/>
      <c r="AE18" s="11"/>
      <c r="AF18" s="10"/>
      <c r="AG18" s="7"/>
      <c r="AH18" s="7"/>
      <c r="AI18" s="7"/>
      <c r="AJ18" s="7"/>
      <c r="AK18" s="7"/>
      <c r="AL18" s="7"/>
      <c r="AM18" s="7"/>
      <c r="AN18" s="7"/>
      <c r="AO18" s="9"/>
      <c r="AP18" s="12"/>
    </row>
    <row r="19" spans="1:42" s="5" customFormat="1" ht="27.95" customHeight="1">
      <c r="A19" s="49"/>
      <c r="B19" s="87" t="s">
        <v>118</v>
      </c>
      <c r="C19" s="51" t="s">
        <v>119</v>
      </c>
      <c r="D19" s="50" t="s">
        <v>41</v>
      </c>
      <c r="E19" s="50" t="s">
        <v>104</v>
      </c>
      <c r="F19" s="51"/>
      <c r="G19" s="51"/>
      <c r="H19" s="51"/>
      <c r="I19" s="51" t="s">
        <v>86</v>
      </c>
      <c r="J19" s="55">
        <f t="shared" si="0"/>
        <v>300000</v>
      </c>
      <c r="K19" s="55">
        <v>300000</v>
      </c>
      <c r="L19" s="55"/>
      <c r="M19" s="69" t="s">
        <v>120</v>
      </c>
      <c r="N19" s="6"/>
      <c r="O19" s="7"/>
      <c r="P19" s="7"/>
      <c r="Q19" s="7"/>
      <c r="R19" s="7"/>
      <c r="S19" s="7"/>
      <c r="T19" s="7"/>
      <c r="U19" s="7"/>
      <c r="V19" s="7"/>
      <c r="W19" s="7"/>
      <c r="X19" s="7"/>
      <c r="Y19" s="7"/>
      <c r="Z19" s="7"/>
      <c r="AA19" s="7"/>
      <c r="AB19" s="9"/>
      <c r="AC19" s="10"/>
      <c r="AD19" s="10"/>
      <c r="AE19" s="11"/>
      <c r="AF19" s="10"/>
      <c r="AG19" s="7"/>
      <c r="AH19" s="7"/>
      <c r="AI19" s="7"/>
      <c r="AJ19" s="7"/>
      <c r="AK19" s="7"/>
      <c r="AL19" s="7"/>
      <c r="AM19" s="7"/>
      <c r="AN19" s="7"/>
      <c r="AO19" s="9"/>
      <c r="AP19" s="12"/>
    </row>
    <row r="20" spans="1:42" s="5" customFormat="1" ht="27.95" customHeight="1">
      <c r="A20" s="49"/>
      <c r="B20" s="87" t="s">
        <v>111</v>
      </c>
      <c r="C20" s="51" t="s">
        <v>119</v>
      </c>
      <c r="D20" s="50" t="s">
        <v>32</v>
      </c>
      <c r="E20" s="50" t="s">
        <v>121</v>
      </c>
      <c r="F20" s="51"/>
      <c r="G20" s="51"/>
      <c r="H20" s="51"/>
      <c r="I20" s="51" t="s">
        <v>86</v>
      </c>
      <c r="J20" s="55">
        <f t="shared" si="0"/>
        <v>150000</v>
      </c>
      <c r="K20" s="55">
        <v>150000</v>
      </c>
      <c r="L20" s="55"/>
      <c r="M20" s="69" t="s">
        <v>122</v>
      </c>
      <c r="N20" s="6"/>
      <c r="O20" s="7"/>
      <c r="P20" s="7"/>
      <c r="Q20" s="7"/>
      <c r="R20" s="7"/>
      <c r="S20" s="7"/>
      <c r="T20" s="7"/>
      <c r="U20" s="7"/>
      <c r="V20" s="7"/>
      <c r="W20" s="7"/>
      <c r="X20" s="7"/>
      <c r="Y20" s="7"/>
      <c r="Z20" s="7"/>
      <c r="AA20" s="7"/>
      <c r="AB20" s="9"/>
      <c r="AC20" s="10"/>
      <c r="AD20" s="10"/>
      <c r="AE20" s="11"/>
      <c r="AF20" s="10"/>
      <c r="AG20" s="7"/>
      <c r="AH20" s="7"/>
      <c r="AI20" s="7"/>
      <c r="AJ20" s="7"/>
      <c r="AK20" s="7"/>
      <c r="AL20" s="7"/>
      <c r="AM20" s="7"/>
      <c r="AN20" s="7"/>
      <c r="AO20" s="9"/>
      <c r="AP20" s="12"/>
    </row>
    <row r="21" spans="1:42" s="5" customFormat="1" ht="27.95" customHeight="1">
      <c r="A21" s="49"/>
      <c r="B21" s="87" t="s">
        <v>103</v>
      </c>
      <c r="C21" s="51" t="s">
        <v>119</v>
      </c>
      <c r="D21" s="50" t="s">
        <v>32</v>
      </c>
      <c r="E21" s="50" t="s">
        <v>104</v>
      </c>
      <c r="F21" s="51"/>
      <c r="G21" s="51"/>
      <c r="H21" s="51"/>
      <c r="I21" s="51" t="s">
        <v>86</v>
      </c>
      <c r="J21" s="55">
        <f t="shared" si="0"/>
        <v>2500000</v>
      </c>
      <c r="K21" s="55">
        <v>2500000</v>
      </c>
      <c r="L21" s="55"/>
      <c r="M21" s="69" t="s">
        <v>123</v>
      </c>
      <c r="N21" s="6"/>
      <c r="O21" s="7"/>
      <c r="P21" s="7"/>
      <c r="Q21" s="7"/>
      <c r="R21" s="7"/>
      <c r="S21" s="7"/>
      <c r="T21" s="7"/>
      <c r="U21" s="7"/>
      <c r="V21" s="7"/>
      <c r="W21" s="7"/>
      <c r="X21" s="7"/>
      <c r="Y21" s="7"/>
      <c r="Z21" s="7"/>
      <c r="AA21" s="7"/>
      <c r="AB21" s="9"/>
      <c r="AC21" s="10"/>
      <c r="AD21" s="10"/>
      <c r="AE21" s="11"/>
      <c r="AF21" s="10"/>
      <c r="AG21" s="7"/>
      <c r="AH21" s="7"/>
      <c r="AI21" s="7"/>
      <c r="AJ21" s="7"/>
      <c r="AK21" s="7"/>
      <c r="AL21" s="7"/>
      <c r="AM21" s="7"/>
      <c r="AN21" s="7"/>
      <c r="AO21" s="9"/>
      <c r="AP21" s="12"/>
    </row>
    <row r="22" spans="1:42" s="5" customFormat="1" ht="27.95" customHeight="1">
      <c r="A22" s="49"/>
      <c r="B22" s="87" t="s">
        <v>98</v>
      </c>
      <c r="C22" s="51" t="s">
        <v>119</v>
      </c>
      <c r="D22" s="50" t="s">
        <v>41</v>
      </c>
      <c r="E22" s="50" t="s">
        <v>104</v>
      </c>
      <c r="F22" s="51"/>
      <c r="G22" s="51"/>
      <c r="H22" s="51"/>
      <c r="I22" s="51" t="s">
        <v>86</v>
      </c>
      <c r="J22" s="55">
        <f t="shared" si="0"/>
        <v>178765</v>
      </c>
      <c r="K22" s="55">
        <v>178765</v>
      </c>
      <c r="L22" s="55"/>
      <c r="M22" s="69" t="s">
        <v>97</v>
      </c>
      <c r="N22" s="6"/>
      <c r="O22" s="7"/>
      <c r="P22" s="7"/>
      <c r="Q22" s="7"/>
      <c r="R22" s="7"/>
      <c r="S22" s="7"/>
      <c r="T22" s="7"/>
      <c r="U22" s="7"/>
      <c r="V22" s="7"/>
      <c r="W22" s="7"/>
      <c r="X22" s="7"/>
      <c r="Y22" s="7"/>
      <c r="Z22" s="7"/>
      <c r="AA22" s="7"/>
      <c r="AB22" s="9"/>
      <c r="AC22" s="10"/>
      <c r="AD22" s="10"/>
      <c r="AE22" s="11"/>
      <c r="AF22" s="10"/>
      <c r="AG22" s="7"/>
      <c r="AH22" s="7"/>
      <c r="AI22" s="7"/>
      <c r="AJ22" s="7"/>
      <c r="AK22" s="7"/>
      <c r="AL22" s="7"/>
      <c r="AM22" s="7"/>
      <c r="AN22" s="7"/>
      <c r="AO22" s="9"/>
      <c r="AP22" s="12"/>
    </row>
    <row r="23" spans="1:42" s="5" customFormat="1" ht="27.95" customHeight="1">
      <c r="A23" s="49"/>
      <c r="B23" s="87" t="s">
        <v>113</v>
      </c>
      <c r="C23" s="51" t="s">
        <v>119</v>
      </c>
      <c r="D23" s="50" t="s">
        <v>34</v>
      </c>
      <c r="E23" s="50" t="s">
        <v>121</v>
      </c>
      <c r="F23" s="51"/>
      <c r="G23" s="51"/>
      <c r="H23" s="51"/>
      <c r="I23" s="51" t="s">
        <v>86</v>
      </c>
      <c r="J23" s="55">
        <f t="shared" si="0"/>
        <v>192000</v>
      </c>
      <c r="K23" s="55">
        <v>192000</v>
      </c>
      <c r="L23" s="55"/>
      <c r="M23" s="69" t="s">
        <v>100</v>
      </c>
      <c r="N23" s="6"/>
      <c r="O23" s="7"/>
      <c r="P23" s="7"/>
      <c r="Q23" s="7"/>
      <c r="R23" s="7"/>
      <c r="S23" s="7"/>
      <c r="T23" s="7"/>
      <c r="U23" s="7"/>
      <c r="V23" s="7"/>
      <c r="W23" s="7"/>
      <c r="X23" s="7"/>
      <c r="Y23" s="7"/>
      <c r="Z23" s="7"/>
      <c r="AA23" s="7"/>
      <c r="AB23" s="9"/>
      <c r="AC23" s="10"/>
      <c r="AD23" s="10"/>
      <c r="AE23" s="11"/>
      <c r="AF23" s="10"/>
      <c r="AG23" s="7"/>
      <c r="AH23" s="7"/>
      <c r="AI23" s="7"/>
      <c r="AJ23" s="7"/>
      <c r="AK23" s="7"/>
      <c r="AL23" s="7"/>
      <c r="AM23" s="7"/>
      <c r="AN23" s="7"/>
      <c r="AO23" s="9"/>
      <c r="AP23" s="12"/>
    </row>
    <row r="24" spans="1:42" s="5" customFormat="1" ht="27.95" customHeight="1">
      <c r="A24" s="49"/>
      <c r="B24" s="87" t="s">
        <v>111</v>
      </c>
      <c r="C24" s="51" t="s">
        <v>119</v>
      </c>
      <c r="D24" s="50" t="s">
        <v>32</v>
      </c>
      <c r="E24" s="50" t="s">
        <v>121</v>
      </c>
      <c r="F24" s="51"/>
      <c r="G24" s="51"/>
      <c r="H24" s="51"/>
      <c r="I24" s="51" t="s">
        <v>86</v>
      </c>
      <c r="J24" s="55">
        <f t="shared" si="0"/>
        <v>350000</v>
      </c>
      <c r="K24" s="55">
        <v>350000</v>
      </c>
      <c r="L24" s="55"/>
      <c r="M24" s="69" t="s">
        <v>125</v>
      </c>
      <c r="N24" s="6"/>
      <c r="O24" s="7"/>
      <c r="P24" s="7"/>
      <c r="Q24" s="7"/>
      <c r="R24" s="7"/>
      <c r="S24" s="7"/>
      <c r="T24" s="7"/>
      <c r="U24" s="7"/>
      <c r="V24" s="7"/>
      <c r="W24" s="7"/>
      <c r="X24" s="7"/>
      <c r="Y24" s="7"/>
      <c r="Z24" s="7"/>
      <c r="AA24" s="7"/>
      <c r="AB24" s="9"/>
      <c r="AC24" s="10"/>
      <c r="AD24" s="10"/>
      <c r="AE24" s="11"/>
      <c r="AF24" s="10"/>
      <c r="AG24" s="7"/>
      <c r="AH24" s="7"/>
      <c r="AI24" s="7"/>
      <c r="AJ24" s="7"/>
      <c r="AK24" s="7"/>
      <c r="AL24" s="7"/>
      <c r="AM24" s="7"/>
      <c r="AN24" s="7"/>
      <c r="AO24" s="9"/>
      <c r="AP24" s="12"/>
    </row>
    <row r="25" spans="1:42" s="5" customFormat="1" ht="27.95" customHeight="1">
      <c r="A25" s="49"/>
      <c r="B25" s="87" t="s">
        <v>126</v>
      </c>
      <c r="C25" s="51" t="s">
        <v>119</v>
      </c>
      <c r="D25" s="50" t="s">
        <v>45</v>
      </c>
      <c r="E25" s="50" t="s">
        <v>121</v>
      </c>
      <c r="F25" s="51"/>
      <c r="G25" s="51"/>
      <c r="H25" s="51"/>
      <c r="I25" s="51" t="s">
        <v>86</v>
      </c>
      <c r="J25" s="55">
        <f t="shared" si="0"/>
        <v>100000</v>
      </c>
      <c r="K25" s="55"/>
      <c r="L25" s="55">
        <v>100000</v>
      </c>
      <c r="M25" s="69" t="s">
        <v>127</v>
      </c>
      <c r="N25" s="6"/>
      <c r="O25" s="7"/>
      <c r="P25" s="7"/>
      <c r="Q25" s="7"/>
      <c r="R25" s="7"/>
      <c r="S25" s="7"/>
      <c r="T25" s="7"/>
      <c r="U25" s="7"/>
      <c r="V25" s="7"/>
      <c r="W25" s="7"/>
      <c r="X25" s="7"/>
      <c r="Y25" s="7"/>
      <c r="Z25" s="7"/>
      <c r="AA25" s="7"/>
      <c r="AB25" s="9"/>
      <c r="AC25" s="10"/>
      <c r="AD25" s="10"/>
      <c r="AE25" s="11"/>
      <c r="AF25" s="10"/>
      <c r="AG25" s="7"/>
      <c r="AH25" s="7"/>
      <c r="AI25" s="7"/>
      <c r="AJ25" s="7"/>
      <c r="AK25" s="7"/>
      <c r="AL25" s="7"/>
      <c r="AM25" s="7"/>
      <c r="AN25" s="7"/>
      <c r="AO25" s="9"/>
      <c r="AP25" s="12"/>
    </row>
    <row r="26" spans="1:42" s="5" customFormat="1" ht="27.95" customHeight="1">
      <c r="A26" s="49"/>
      <c r="B26" s="87" t="s">
        <v>117</v>
      </c>
      <c r="C26" s="51" t="s">
        <v>128</v>
      </c>
      <c r="D26" s="50" t="s">
        <v>45</v>
      </c>
      <c r="E26" s="50" t="s">
        <v>129</v>
      </c>
      <c r="F26" s="51"/>
      <c r="G26" s="51"/>
      <c r="H26" s="51"/>
      <c r="I26" s="51" t="s">
        <v>86</v>
      </c>
      <c r="J26" s="55">
        <f t="shared" si="0"/>
        <v>8000</v>
      </c>
      <c r="K26" s="55">
        <v>8000</v>
      </c>
      <c r="L26" s="55"/>
      <c r="M26" s="69" t="s">
        <v>130</v>
      </c>
      <c r="N26" s="6"/>
      <c r="O26" s="7"/>
      <c r="P26" s="7"/>
      <c r="Q26" s="7"/>
      <c r="R26" s="7"/>
      <c r="S26" s="7"/>
      <c r="T26" s="7"/>
      <c r="U26" s="7"/>
      <c r="V26" s="7"/>
      <c r="W26" s="7"/>
      <c r="X26" s="7"/>
      <c r="Y26" s="7"/>
      <c r="Z26" s="7"/>
      <c r="AA26" s="7"/>
      <c r="AB26" s="9"/>
      <c r="AC26" s="10"/>
      <c r="AD26" s="10"/>
      <c r="AE26" s="11"/>
      <c r="AF26" s="10"/>
      <c r="AG26" s="7"/>
      <c r="AH26" s="7"/>
      <c r="AI26" s="7"/>
      <c r="AJ26" s="7"/>
      <c r="AK26" s="7"/>
      <c r="AL26" s="7"/>
      <c r="AM26" s="7"/>
      <c r="AN26" s="7"/>
      <c r="AO26" s="9"/>
      <c r="AP26" s="12"/>
    </row>
    <row r="27" spans="1:42" s="5" customFormat="1" ht="27.95" customHeight="1">
      <c r="A27" s="49"/>
      <c r="B27" s="87" t="s">
        <v>131</v>
      </c>
      <c r="C27" s="51" t="s">
        <v>128</v>
      </c>
      <c r="D27" s="81" t="s">
        <v>41</v>
      </c>
      <c r="E27" s="50" t="s">
        <v>104</v>
      </c>
      <c r="F27" s="51"/>
      <c r="G27" s="51"/>
      <c r="H27" s="51"/>
      <c r="I27" s="51" t="s">
        <v>86</v>
      </c>
      <c r="J27" s="55">
        <f t="shared" si="0"/>
        <v>3000</v>
      </c>
      <c r="K27" s="55">
        <v>3000</v>
      </c>
      <c r="L27" s="55"/>
      <c r="M27" s="69" t="s">
        <v>132</v>
      </c>
      <c r="N27" s="6"/>
      <c r="O27" s="7"/>
      <c r="P27" s="7"/>
      <c r="Q27" s="7"/>
      <c r="R27" s="7"/>
      <c r="S27" s="7"/>
      <c r="T27" s="7"/>
      <c r="U27" s="7"/>
      <c r="V27" s="7"/>
      <c r="W27" s="7"/>
      <c r="X27" s="7"/>
      <c r="Y27" s="7"/>
      <c r="Z27" s="7"/>
      <c r="AA27" s="7"/>
      <c r="AB27" s="9"/>
      <c r="AC27" s="10"/>
      <c r="AD27" s="10"/>
      <c r="AE27" s="11"/>
      <c r="AF27" s="10"/>
      <c r="AG27" s="7"/>
      <c r="AH27" s="7"/>
      <c r="AI27" s="7"/>
      <c r="AJ27" s="7"/>
      <c r="AK27" s="7"/>
      <c r="AL27" s="7"/>
      <c r="AM27" s="7"/>
      <c r="AN27" s="7"/>
      <c r="AO27" s="9"/>
      <c r="AP27" s="12"/>
    </row>
    <row r="28" spans="1:42" s="5" customFormat="1" ht="27.95" customHeight="1">
      <c r="A28" s="49"/>
      <c r="B28" s="87" t="s">
        <v>106</v>
      </c>
      <c r="C28" s="51" t="s">
        <v>128</v>
      </c>
      <c r="D28" s="50" t="s">
        <v>45</v>
      </c>
      <c r="E28" s="50" t="s">
        <v>133</v>
      </c>
      <c r="F28" s="51"/>
      <c r="G28" s="51"/>
      <c r="H28" s="51"/>
      <c r="I28" s="51" t="s">
        <v>86</v>
      </c>
      <c r="J28" s="55">
        <f t="shared" si="0"/>
        <v>35000</v>
      </c>
      <c r="K28" s="55">
        <v>35000</v>
      </c>
      <c r="L28" s="55"/>
      <c r="M28" s="69" t="s">
        <v>107</v>
      </c>
      <c r="N28" s="6"/>
      <c r="O28" s="7"/>
      <c r="P28" s="7"/>
      <c r="Q28" s="7"/>
      <c r="R28" s="7"/>
      <c r="S28" s="7"/>
      <c r="T28" s="7"/>
      <c r="U28" s="7"/>
      <c r="V28" s="7"/>
      <c r="W28" s="7"/>
      <c r="X28" s="7"/>
      <c r="Y28" s="7"/>
      <c r="Z28" s="7"/>
      <c r="AA28" s="7"/>
      <c r="AB28" s="9"/>
      <c r="AC28" s="10"/>
      <c r="AD28" s="10"/>
      <c r="AE28" s="11"/>
      <c r="AF28" s="10"/>
      <c r="AG28" s="7"/>
      <c r="AH28" s="7"/>
      <c r="AI28" s="7"/>
      <c r="AJ28" s="7"/>
      <c r="AK28" s="7"/>
      <c r="AL28" s="7"/>
      <c r="AM28" s="7"/>
      <c r="AN28" s="7"/>
      <c r="AO28" s="9"/>
      <c r="AP28" s="12"/>
    </row>
    <row r="29" spans="1:42" s="5" customFormat="1" ht="27.95" customHeight="1">
      <c r="A29" s="49"/>
      <c r="B29" s="87" t="s">
        <v>103</v>
      </c>
      <c r="C29" s="51" t="s">
        <v>128</v>
      </c>
      <c r="D29" s="50" t="s">
        <v>32</v>
      </c>
      <c r="E29" s="50" t="s">
        <v>104</v>
      </c>
      <c r="F29" s="51"/>
      <c r="G29" s="51"/>
      <c r="H29" s="51"/>
      <c r="I29" s="51" t="s">
        <v>86</v>
      </c>
      <c r="J29" s="55">
        <f t="shared" si="0"/>
        <v>60000</v>
      </c>
      <c r="K29" s="55">
        <v>60000</v>
      </c>
      <c r="L29" s="55"/>
      <c r="M29" s="69" t="s">
        <v>134</v>
      </c>
      <c r="N29" s="6"/>
      <c r="O29" s="7"/>
      <c r="P29" s="7"/>
      <c r="Q29" s="7"/>
      <c r="R29" s="7"/>
      <c r="S29" s="7"/>
      <c r="T29" s="7"/>
      <c r="U29" s="7"/>
      <c r="V29" s="7"/>
      <c r="W29" s="7"/>
      <c r="X29" s="7"/>
      <c r="Y29" s="7"/>
      <c r="Z29" s="7"/>
      <c r="AA29" s="7"/>
      <c r="AB29" s="9"/>
      <c r="AC29" s="10"/>
      <c r="AD29" s="10"/>
      <c r="AE29" s="11"/>
      <c r="AF29" s="10"/>
      <c r="AG29" s="7"/>
      <c r="AH29" s="7"/>
      <c r="AI29" s="7"/>
      <c r="AJ29" s="7"/>
      <c r="AK29" s="7"/>
      <c r="AL29" s="7"/>
      <c r="AM29" s="7"/>
      <c r="AN29" s="7"/>
      <c r="AO29" s="9"/>
      <c r="AP29" s="12"/>
    </row>
    <row r="30" spans="1:42" s="5" customFormat="1" ht="27.95" customHeight="1">
      <c r="A30" s="49"/>
      <c r="B30" s="87" t="s">
        <v>113</v>
      </c>
      <c r="C30" s="51" t="s">
        <v>128</v>
      </c>
      <c r="D30" s="50" t="s">
        <v>45</v>
      </c>
      <c r="E30" s="50" t="s">
        <v>104</v>
      </c>
      <c r="F30" s="51"/>
      <c r="G30" s="51"/>
      <c r="H30" s="51"/>
      <c r="I30" s="51" t="s">
        <v>86</v>
      </c>
      <c r="J30" s="55">
        <f t="shared" si="0"/>
        <v>24000</v>
      </c>
      <c r="K30" s="55">
        <v>24000</v>
      </c>
      <c r="L30" s="55"/>
      <c r="M30" s="69" t="s">
        <v>114</v>
      </c>
      <c r="N30" s="6"/>
      <c r="O30" s="7"/>
      <c r="P30" s="7"/>
      <c r="Q30" s="7"/>
      <c r="R30" s="7"/>
      <c r="S30" s="7"/>
      <c r="T30" s="7"/>
      <c r="U30" s="7"/>
      <c r="V30" s="7"/>
      <c r="W30" s="7"/>
      <c r="X30" s="7"/>
      <c r="Y30" s="7"/>
      <c r="Z30" s="7"/>
      <c r="AA30" s="7"/>
      <c r="AB30" s="9"/>
      <c r="AC30" s="10"/>
      <c r="AD30" s="10"/>
      <c r="AE30" s="11"/>
      <c r="AF30" s="10"/>
      <c r="AG30" s="7"/>
      <c r="AH30" s="7"/>
      <c r="AI30" s="7"/>
      <c r="AJ30" s="7"/>
      <c r="AK30" s="7"/>
      <c r="AL30" s="7"/>
      <c r="AM30" s="7"/>
      <c r="AN30" s="7"/>
      <c r="AO30" s="9"/>
      <c r="AP30" s="12"/>
    </row>
    <row r="31" spans="1:42" s="5" customFormat="1" ht="27.95" customHeight="1">
      <c r="A31" s="49"/>
      <c r="B31" s="87" t="s">
        <v>135</v>
      </c>
      <c r="C31" s="51" t="s">
        <v>128</v>
      </c>
      <c r="D31" s="50" t="s">
        <v>41</v>
      </c>
      <c r="E31" s="50" t="s">
        <v>136</v>
      </c>
      <c r="F31" s="51"/>
      <c r="G31" s="51"/>
      <c r="H31" s="51"/>
      <c r="I31" s="51" t="s">
        <v>86</v>
      </c>
      <c r="J31" s="55">
        <f t="shared" si="0"/>
        <v>300000</v>
      </c>
      <c r="K31" s="55">
        <v>300000</v>
      </c>
      <c r="L31" s="55"/>
      <c r="M31" s="69" t="s">
        <v>137</v>
      </c>
      <c r="N31" s="6"/>
      <c r="O31" s="7"/>
      <c r="P31" s="7"/>
      <c r="Q31" s="7"/>
      <c r="R31" s="7"/>
      <c r="S31" s="7"/>
      <c r="T31" s="7"/>
      <c r="U31" s="7"/>
      <c r="V31" s="7"/>
      <c r="W31" s="7"/>
      <c r="X31" s="7"/>
      <c r="Y31" s="7"/>
      <c r="Z31" s="7"/>
      <c r="AA31" s="7"/>
      <c r="AB31" s="9"/>
      <c r="AC31" s="10"/>
      <c r="AD31" s="10"/>
      <c r="AE31" s="11"/>
      <c r="AF31" s="10"/>
      <c r="AG31" s="7"/>
      <c r="AH31" s="7"/>
      <c r="AI31" s="7"/>
      <c r="AJ31" s="7"/>
      <c r="AK31" s="7"/>
      <c r="AL31" s="7"/>
      <c r="AM31" s="7"/>
      <c r="AN31" s="7"/>
      <c r="AO31" s="9"/>
      <c r="AP31" s="12"/>
    </row>
    <row r="32" spans="1:42" s="5" customFormat="1" ht="27.95" customHeight="1">
      <c r="A32" s="49"/>
      <c r="B32" s="87" t="s">
        <v>109</v>
      </c>
      <c r="C32" s="51" t="s">
        <v>128</v>
      </c>
      <c r="D32" s="50" t="s">
        <v>34</v>
      </c>
      <c r="E32" s="50" t="s">
        <v>104</v>
      </c>
      <c r="F32" s="51"/>
      <c r="G32" s="51"/>
      <c r="H32" s="51"/>
      <c r="I32" s="51" t="s">
        <v>86</v>
      </c>
      <c r="J32" s="55">
        <f t="shared" si="0"/>
        <v>96000</v>
      </c>
      <c r="K32" s="55">
        <v>96000</v>
      </c>
      <c r="L32" s="55"/>
      <c r="M32" s="69" t="s">
        <v>138</v>
      </c>
      <c r="N32" s="6"/>
      <c r="O32" s="7"/>
      <c r="P32" s="7"/>
      <c r="Q32" s="7"/>
      <c r="R32" s="7"/>
      <c r="S32" s="7"/>
      <c r="T32" s="7"/>
      <c r="U32" s="7"/>
      <c r="V32" s="7"/>
      <c r="W32" s="7"/>
      <c r="X32" s="7"/>
      <c r="Y32" s="7"/>
      <c r="Z32" s="7"/>
      <c r="AA32" s="7"/>
      <c r="AB32" s="9"/>
      <c r="AC32" s="10"/>
      <c r="AD32" s="10"/>
      <c r="AE32" s="11"/>
      <c r="AF32" s="10"/>
      <c r="AG32" s="7"/>
      <c r="AH32" s="7"/>
      <c r="AI32" s="7"/>
      <c r="AJ32" s="7"/>
      <c r="AK32" s="7"/>
      <c r="AL32" s="7"/>
      <c r="AM32" s="7"/>
      <c r="AN32" s="7"/>
      <c r="AO32" s="9"/>
      <c r="AP32" s="12"/>
    </row>
    <row r="33" spans="1:42" s="5" customFormat="1" ht="27.95" customHeight="1">
      <c r="A33" s="49"/>
      <c r="B33" s="87" t="s">
        <v>98</v>
      </c>
      <c r="C33" s="51" t="s">
        <v>128</v>
      </c>
      <c r="D33" s="50" t="s">
        <v>41</v>
      </c>
      <c r="E33" s="50" t="s">
        <v>104</v>
      </c>
      <c r="F33" s="51"/>
      <c r="G33" s="51"/>
      <c r="H33" s="51"/>
      <c r="I33" s="51" t="s">
        <v>86</v>
      </c>
      <c r="J33" s="55">
        <f t="shared" si="0"/>
        <v>171450</v>
      </c>
      <c r="K33" s="55">
        <v>171450</v>
      </c>
      <c r="L33" s="55"/>
      <c r="M33" s="69" t="s">
        <v>97</v>
      </c>
      <c r="N33" s="6"/>
      <c r="O33" s="7"/>
      <c r="P33" s="7"/>
      <c r="Q33" s="7"/>
      <c r="R33" s="7"/>
      <c r="S33" s="7"/>
      <c r="T33" s="7"/>
      <c r="U33" s="7"/>
      <c r="V33" s="7"/>
      <c r="W33" s="7"/>
      <c r="X33" s="7"/>
      <c r="Y33" s="7"/>
      <c r="Z33" s="7"/>
      <c r="AA33" s="7"/>
      <c r="AB33" s="9"/>
      <c r="AC33" s="10"/>
      <c r="AD33" s="10"/>
      <c r="AE33" s="11"/>
      <c r="AF33" s="10"/>
      <c r="AG33" s="7"/>
      <c r="AH33" s="7"/>
      <c r="AI33" s="7"/>
      <c r="AJ33" s="7"/>
      <c r="AK33" s="7"/>
      <c r="AL33" s="7"/>
      <c r="AM33" s="7"/>
      <c r="AN33" s="7"/>
      <c r="AO33" s="9"/>
      <c r="AP33" s="12"/>
    </row>
    <row r="34" spans="1:42" s="5" customFormat="1" ht="27.95" customHeight="1">
      <c r="A34" s="49"/>
      <c r="B34" s="87" t="s">
        <v>117</v>
      </c>
      <c r="C34" s="51" t="s">
        <v>139</v>
      </c>
      <c r="D34" s="50" t="s">
        <v>45</v>
      </c>
      <c r="E34" s="50" t="s">
        <v>104</v>
      </c>
      <c r="F34" s="51"/>
      <c r="G34" s="51"/>
      <c r="H34" s="51"/>
      <c r="I34" s="51" t="s">
        <v>86</v>
      </c>
      <c r="J34" s="55">
        <f t="shared" si="0"/>
        <v>10000</v>
      </c>
      <c r="K34" s="55">
        <v>10000</v>
      </c>
      <c r="L34" s="55"/>
      <c r="M34" s="69" t="s">
        <v>130</v>
      </c>
      <c r="N34" s="6"/>
      <c r="O34" s="7"/>
      <c r="P34" s="7"/>
      <c r="Q34" s="7"/>
      <c r="R34" s="7"/>
      <c r="S34" s="7"/>
      <c r="T34" s="7"/>
      <c r="U34" s="7"/>
      <c r="V34" s="7"/>
      <c r="W34" s="7"/>
      <c r="X34" s="7"/>
      <c r="Y34" s="7"/>
      <c r="Z34" s="7"/>
      <c r="AA34" s="7"/>
      <c r="AB34" s="9"/>
      <c r="AC34" s="10"/>
      <c r="AD34" s="10"/>
      <c r="AE34" s="11"/>
      <c r="AF34" s="10"/>
      <c r="AG34" s="7"/>
      <c r="AH34" s="7"/>
      <c r="AI34" s="7"/>
      <c r="AJ34" s="7"/>
      <c r="AK34" s="7"/>
      <c r="AL34" s="7"/>
      <c r="AM34" s="7"/>
      <c r="AN34" s="7"/>
      <c r="AO34" s="9"/>
      <c r="AP34" s="12"/>
    </row>
    <row r="35" spans="1:42" s="5" customFormat="1" ht="27.95" customHeight="1">
      <c r="A35" s="49"/>
      <c r="B35" s="87" t="s">
        <v>106</v>
      </c>
      <c r="C35" s="51" t="s">
        <v>139</v>
      </c>
      <c r="D35" s="50" t="s">
        <v>45</v>
      </c>
      <c r="E35" s="50" t="s">
        <v>104</v>
      </c>
      <c r="F35" s="51"/>
      <c r="G35" s="51"/>
      <c r="H35" s="51"/>
      <c r="I35" s="51" t="s">
        <v>86</v>
      </c>
      <c r="J35" s="55">
        <f t="shared" si="0"/>
        <v>5000</v>
      </c>
      <c r="K35" s="55">
        <v>5000</v>
      </c>
      <c r="L35" s="55"/>
      <c r="M35" s="69" t="s">
        <v>107</v>
      </c>
      <c r="N35" s="6"/>
      <c r="O35" s="7"/>
      <c r="P35" s="7"/>
      <c r="Q35" s="7"/>
      <c r="R35" s="7"/>
      <c r="S35" s="7"/>
      <c r="T35" s="7"/>
      <c r="U35" s="7"/>
      <c r="V35" s="7"/>
      <c r="W35" s="7"/>
      <c r="X35" s="7"/>
      <c r="Y35" s="7"/>
      <c r="Z35" s="7"/>
      <c r="AA35" s="7"/>
      <c r="AB35" s="9"/>
      <c r="AC35" s="10"/>
      <c r="AD35" s="10"/>
      <c r="AE35" s="11"/>
      <c r="AF35" s="10"/>
      <c r="AG35" s="7"/>
      <c r="AH35" s="7"/>
      <c r="AI35" s="7"/>
      <c r="AJ35" s="7"/>
      <c r="AK35" s="7"/>
      <c r="AL35" s="7"/>
      <c r="AM35" s="7"/>
      <c r="AN35" s="7"/>
      <c r="AO35" s="9"/>
      <c r="AP35" s="12"/>
    </row>
    <row r="36" spans="1:42" s="5" customFormat="1" ht="27.95" customHeight="1">
      <c r="A36" s="49"/>
      <c r="B36" s="87" t="s">
        <v>113</v>
      </c>
      <c r="C36" s="51" t="s">
        <v>139</v>
      </c>
      <c r="D36" s="50" t="s">
        <v>34</v>
      </c>
      <c r="E36" s="50" t="s">
        <v>121</v>
      </c>
      <c r="F36" s="51"/>
      <c r="G36" s="51"/>
      <c r="H36" s="51"/>
      <c r="I36" s="51" t="s">
        <v>86</v>
      </c>
      <c r="J36" s="55">
        <f t="shared" si="0"/>
        <v>12000</v>
      </c>
      <c r="K36" s="55">
        <v>12000</v>
      </c>
      <c r="L36" s="55"/>
      <c r="M36" s="69" t="s">
        <v>100</v>
      </c>
      <c r="N36" s="6"/>
      <c r="O36" s="7"/>
      <c r="P36" s="7"/>
      <c r="Q36" s="7"/>
      <c r="R36" s="7"/>
      <c r="S36" s="7"/>
      <c r="T36" s="7"/>
      <c r="U36" s="7"/>
      <c r="V36" s="7"/>
      <c r="W36" s="7"/>
      <c r="X36" s="7"/>
      <c r="Y36" s="7"/>
      <c r="Z36" s="7"/>
      <c r="AA36" s="7"/>
      <c r="AB36" s="9"/>
      <c r="AC36" s="10"/>
      <c r="AD36" s="10"/>
      <c r="AE36" s="11"/>
      <c r="AF36" s="10"/>
      <c r="AG36" s="7"/>
      <c r="AH36" s="7"/>
      <c r="AI36" s="7"/>
      <c r="AJ36" s="7"/>
      <c r="AK36" s="7"/>
      <c r="AL36" s="7"/>
      <c r="AM36" s="7"/>
      <c r="AN36" s="7"/>
      <c r="AO36" s="9"/>
      <c r="AP36" s="12"/>
    </row>
    <row r="37" spans="1:42" s="5" customFormat="1" ht="27.95" customHeight="1">
      <c r="A37" s="49"/>
      <c r="B37" s="87" t="s">
        <v>140</v>
      </c>
      <c r="C37" s="51" t="s">
        <v>139</v>
      </c>
      <c r="D37" s="50" t="s">
        <v>45</v>
      </c>
      <c r="E37" s="50" t="s">
        <v>104</v>
      </c>
      <c r="F37" s="51"/>
      <c r="G37" s="51"/>
      <c r="H37" s="51"/>
      <c r="I37" s="51" t="s">
        <v>86</v>
      </c>
      <c r="J37" s="55">
        <f t="shared" si="0"/>
        <v>15100</v>
      </c>
      <c r="K37" s="55">
        <v>15100</v>
      </c>
      <c r="L37" s="55"/>
      <c r="M37" s="69" t="s">
        <v>141</v>
      </c>
      <c r="N37" s="6"/>
      <c r="O37" s="7"/>
      <c r="P37" s="7"/>
      <c r="Q37" s="7"/>
      <c r="R37" s="7"/>
      <c r="S37" s="7"/>
      <c r="T37" s="7"/>
      <c r="U37" s="7"/>
      <c r="V37" s="7"/>
      <c r="W37" s="7"/>
      <c r="X37" s="7"/>
      <c r="Y37" s="7"/>
      <c r="Z37" s="7"/>
      <c r="AA37" s="7"/>
      <c r="AB37" s="9"/>
      <c r="AC37" s="10"/>
      <c r="AD37" s="10"/>
      <c r="AE37" s="11"/>
      <c r="AF37" s="10"/>
      <c r="AG37" s="7"/>
      <c r="AH37" s="7"/>
      <c r="AI37" s="7"/>
      <c r="AJ37" s="7"/>
      <c r="AK37" s="7"/>
      <c r="AL37" s="7"/>
      <c r="AM37" s="7"/>
      <c r="AN37" s="7"/>
      <c r="AO37" s="9"/>
      <c r="AP37" s="12"/>
    </row>
    <row r="38" spans="1:42" s="5" customFormat="1" ht="27.95" customHeight="1">
      <c r="A38" s="49"/>
      <c r="B38" s="87" t="s">
        <v>109</v>
      </c>
      <c r="C38" s="51" t="s">
        <v>139</v>
      </c>
      <c r="D38" s="50" t="s">
        <v>34</v>
      </c>
      <c r="E38" s="50" t="s">
        <v>121</v>
      </c>
      <c r="F38" s="51"/>
      <c r="G38" s="51"/>
      <c r="H38" s="51"/>
      <c r="I38" s="51" t="s">
        <v>86</v>
      </c>
      <c r="J38" s="55">
        <f t="shared" si="0"/>
        <v>134400</v>
      </c>
      <c r="K38" s="55">
        <v>134400</v>
      </c>
      <c r="L38" s="55"/>
      <c r="M38" s="69" t="s">
        <v>142</v>
      </c>
      <c r="N38" s="6"/>
      <c r="O38" s="7"/>
      <c r="P38" s="7"/>
      <c r="Q38" s="7"/>
      <c r="R38" s="7"/>
      <c r="S38" s="7"/>
      <c r="T38" s="7"/>
      <c r="U38" s="7"/>
      <c r="V38" s="7"/>
      <c r="W38" s="7"/>
      <c r="X38" s="7"/>
      <c r="Y38" s="7"/>
      <c r="Z38" s="7"/>
      <c r="AA38" s="7"/>
      <c r="AB38" s="9"/>
      <c r="AC38" s="10"/>
      <c r="AD38" s="10"/>
      <c r="AE38" s="11"/>
      <c r="AF38" s="10"/>
      <c r="AG38" s="7"/>
      <c r="AH38" s="7"/>
      <c r="AI38" s="7"/>
      <c r="AJ38" s="7"/>
      <c r="AK38" s="7"/>
      <c r="AL38" s="7"/>
      <c r="AM38" s="7"/>
      <c r="AN38" s="7"/>
      <c r="AO38" s="9"/>
      <c r="AP38" s="12"/>
    </row>
    <row r="39" spans="1:42" s="5" customFormat="1" ht="27.95" customHeight="1">
      <c r="A39" s="49"/>
      <c r="B39" s="87" t="s">
        <v>143</v>
      </c>
      <c r="C39" s="51" t="s">
        <v>139</v>
      </c>
      <c r="D39" s="50" t="s">
        <v>41</v>
      </c>
      <c r="E39" s="50" t="s">
        <v>104</v>
      </c>
      <c r="F39" s="51"/>
      <c r="G39" s="51"/>
      <c r="H39" s="51"/>
      <c r="I39" s="51" t="s">
        <v>86</v>
      </c>
      <c r="J39" s="55">
        <f t="shared" si="0"/>
        <v>1000000</v>
      </c>
      <c r="K39" s="55">
        <v>1000000</v>
      </c>
      <c r="L39" s="55"/>
      <c r="M39" s="69" t="s">
        <v>144</v>
      </c>
      <c r="N39" s="6"/>
      <c r="O39" s="7"/>
      <c r="P39" s="7"/>
      <c r="Q39" s="7"/>
      <c r="R39" s="7"/>
      <c r="S39" s="7"/>
      <c r="T39" s="7"/>
      <c r="U39" s="7"/>
      <c r="V39" s="7"/>
      <c r="W39" s="7"/>
      <c r="X39" s="7"/>
      <c r="Y39" s="7"/>
      <c r="Z39" s="7"/>
      <c r="AA39" s="7"/>
      <c r="AB39" s="9"/>
      <c r="AC39" s="10"/>
      <c r="AD39" s="10"/>
      <c r="AE39" s="11"/>
      <c r="AF39" s="10"/>
      <c r="AG39" s="7"/>
      <c r="AH39" s="7"/>
      <c r="AI39" s="7"/>
      <c r="AJ39" s="7"/>
      <c r="AK39" s="7"/>
      <c r="AL39" s="7"/>
      <c r="AM39" s="7"/>
      <c r="AN39" s="7"/>
      <c r="AO39" s="9"/>
      <c r="AP39" s="12"/>
    </row>
    <row r="40" spans="1:42" s="5" customFormat="1" ht="27.95" customHeight="1">
      <c r="A40" s="49"/>
      <c r="B40" s="87" t="s">
        <v>140</v>
      </c>
      <c r="C40" s="51" t="s">
        <v>139</v>
      </c>
      <c r="D40" s="50" t="s">
        <v>41</v>
      </c>
      <c r="E40" s="50" t="s">
        <v>104</v>
      </c>
      <c r="F40" s="51"/>
      <c r="G40" s="51"/>
      <c r="H40" s="51"/>
      <c r="I40" s="51" t="s">
        <v>86</v>
      </c>
      <c r="J40" s="55">
        <f t="shared" si="0"/>
        <v>122000</v>
      </c>
      <c r="K40" s="55">
        <v>122000</v>
      </c>
      <c r="L40" s="55"/>
      <c r="M40" s="69" t="s">
        <v>145</v>
      </c>
      <c r="N40" s="6"/>
      <c r="O40" s="7"/>
      <c r="P40" s="7"/>
      <c r="Q40" s="7"/>
      <c r="R40" s="7"/>
      <c r="S40" s="7"/>
      <c r="T40" s="7"/>
      <c r="U40" s="7"/>
      <c r="V40" s="7"/>
      <c r="W40" s="7"/>
      <c r="X40" s="7"/>
      <c r="Y40" s="7"/>
      <c r="Z40" s="7"/>
      <c r="AA40" s="7"/>
      <c r="AB40" s="9"/>
      <c r="AC40" s="10"/>
      <c r="AD40" s="10"/>
      <c r="AE40" s="11"/>
      <c r="AF40" s="10"/>
      <c r="AG40" s="7"/>
      <c r="AH40" s="7"/>
      <c r="AI40" s="7"/>
      <c r="AJ40" s="7"/>
      <c r="AK40" s="7"/>
      <c r="AL40" s="7"/>
      <c r="AM40" s="7"/>
      <c r="AN40" s="7"/>
      <c r="AO40" s="9"/>
      <c r="AP40" s="12"/>
    </row>
    <row r="41" spans="1:42" s="5" customFormat="1" ht="27.95" customHeight="1">
      <c r="A41" s="49"/>
      <c r="B41" s="87" t="s">
        <v>106</v>
      </c>
      <c r="C41" s="51" t="s">
        <v>139</v>
      </c>
      <c r="D41" s="50" t="s">
        <v>32</v>
      </c>
      <c r="E41" s="50" t="s">
        <v>104</v>
      </c>
      <c r="F41" s="51"/>
      <c r="G41" s="51"/>
      <c r="H41" s="51"/>
      <c r="I41" s="51" t="s">
        <v>86</v>
      </c>
      <c r="J41" s="55">
        <f t="shared" si="0"/>
        <v>2700000</v>
      </c>
      <c r="K41" s="55">
        <v>2700000</v>
      </c>
      <c r="L41" s="55"/>
      <c r="M41" s="69" t="s">
        <v>146</v>
      </c>
      <c r="N41" s="6"/>
      <c r="O41" s="7"/>
      <c r="P41" s="7"/>
      <c r="Q41" s="7"/>
      <c r="R41" s="7"/>
      <c r="S41" s="7"/>
      <c r="T41" s="7"/>
      <c r="U41" s="7"/>
      <c r="V41" s="7"/>
      <c r="W41" s="7"/>
      <c r="X41" s="7"/>
      <c r="Y41" s="7"/>
      <c r="Z41" s="7"/>
      <c r="AA41" s="7"/>
      <c r="AB41" s="9"/>
      <c r="AC41" s="10"/>
      <c r="AD41" s="10"/>
      <c r="AE41" s="11"/>
      <c r="AF41" s="10"/>
      <c r="AG41" s="7"/>
      <c r="AH41" s="7"/>
      <c r="AI41" s="7"/>
      <c r="AJ41" s="7"/>
      <c r="AK41" s="7"/>
      <c r="AL41" s="7"/>
      <c r="AM41" s="7"/>
      <c r="AN41" s="7"/>
      <c r="AO41" s="9"/>
      <c r="AP41" s="12"/>
    </row>
    <row r="42" spans="1:42" s="5" customFormat="1" ht="27.95" customHeight="1">
      <c r="A42" s="49"/>
      <c r="B42" s="87" t="s">
        <v>147</v>
      </c>
      <c r="C42" s="51" t="s">
        <v>139</v>
      </c>
      <c r="D42" s="50" t="s">
        <v>34</v>
      </c>
      <c r="E42" s="50" t="s">
        <v>124</v>
      </c>
      <c r="F42" s="51"/>
      <c r="G42" s="51"/>
      <c r="H42" s="51"/>
      <c r="I42" s="51" t="s">
        <v>86</v>
      </c>
      <c r="J42" s="55">
        <f t="shared" si="0"/>
        <v>350000</v>
      </c>
      <c r="K42" s="55">
        <v>350000</v>
      </c>
      <c r="L42" s="55"/>
      <c r="M42" s="69" t="s">
        <v>148</v>
      </c>
      <c r="N42" s="6"/>
      <c r="O42" s="7"/>
      <c r="P42" s="7"/>
      <c r="Q42" s="7"/>
      <c r="R42" s="7"/>
      <c r="S42" s="7"/>
      <c r="T42" s="7"/>
      <c r="U42" s="7"/>
      <c r="V42" s="7"/>
      <c r="W42" s="7"/>
      <c r="X42" s="7"/>
      <c r="Y42" s="7"/>
      <c r="Z42" s="7"/>
      <c r="AA42" s="7"/>
      <c r="AB42" s="9"/>
      <c r="AC42" s="10"/>
      <c r="AD42" s="10"/>
      <c r="AE42" s="11"/>
      <c r="AF42" s="10"/>
      <c r="AG42" s="7"/>
      <c r="AH42" s="7"/>
      <c r="AI42" s="7"/>
      <c r="AJ42" s="7"/>
      <c r="AK42" s="7"/>
      <c r="AL42" s="7"/>
      <c r="AM42" s="7"/>
      <c r="AN42" s="7"/>
      <c r="AO42" s="9"/>
      <c r="AP42" s="12"/>
    </row>
    <row r="43" spans="1:42" s="5" customFormat="1" ht="27.95" customHeight="1">
      <c r="A43" s="49"/>
      <c r="B43" s="87" t="s">
        <v>149</v>
      </c>
      <c r="C43" s="51" t="s">
        <v>139</v>
      </c>
      <c r="D43" s="50" t="s">
        <v>41</v>
      </c>
      <c r="E43" s="50" t="s">
        <v>104</v>
      </c>
      <c r="F43" s="51"/>
      <c r="G43" s="51"/>
      <c r="H43" s="51"/>
      <c r="I43" s="51" t="s">
        <v>86</v>
      </c>
      <c r="J43" s="55">
        <f t="shared" si="0"/>
        <v>36000</v>
      </c>
      <c r="K43" s="55">
        <v>36000</v>
      </c>
      <c r="L43" s="55"/>
      <c r="M43" s="69" t="s">
        <v>150</v>
      </c>
      <c r="N43" s="6"/>
      <c r="O43" s="7"/>
      <c r="P43" s="7"/>
      <c r="Q43" s="7"/>
      <c r="R43" s="7"/>
      <c r="S43" s="7"/>
      <c r="T43" s="7"/>
      <c r="U43" s="7"/>
      <c r="V43" s="7"/>
      <c r="W43" s="7"/>
      <c r="X43" s="7"/>
      <c r="Y43" s="7"/>
      <c r="Z43" s="7"/>
      <c r="AA43" s="7"/>
      <c r="AB43" s="9"/>
      <c r="AC43" s="10"/>
      <c r="AD43" s="10"/>
      <c r="AE43" s="11"/>
      <c r="AF43" s="10"/>
      <c r="AG43" s="7"/>
      <c r="AH43" s="7"/>
      <c r="AI43" s="7"/>
      <c r="AJ43" s="7"/>
      <c r="AK43" s="7"/>
      <c r="AL43" s="7"/>
      <c r="AM43" s="7"/>
      <c r="AN43" s="7"/>
      <c r="AO43" s="9"/>
      <c r="AP43" s="12"/>
    </row>
    <row r="44" spans="1:42" s="5" customFormat="1" ht="27.95" customHeight="1">
      <c r="A44" s="49"/>
      <c r="B44" s="87" t="s">
        <v>98</v>
      </c>
      <c r="C44" s="51" t="s">
        <v>139</v>
      </c>
      <c r="D44" s="50" t="s">
        <v>41</v>
      </c>
      <c r="E44" s="50" t="s">
        <v>104</v>
      </c>
      <c r="F44" s="51"/>
      <c r="G44" s="51"/>
      <c r="H44" s="51"/>
      <c r="I44" s="51" t="s">
        <v>86</v>
      </c>
      <c r="J44" s="55">
        <f t="shared" si="0"/>
        <v>70000</v>
      </c>
      <c r="K44" s="55">
        <v>70000</v>
      </c>
      <c r="L44" s="55"/>
      <c r="M44" s="69" t="s">
        <v>97</v>
      </c>
      <c r="N44" s="6"/>
      <c r="O44" s="7"/>
      <c r="P44" s="7"/>
      <c r="Q44" s="7"/>
      <c r="R44" s="7"/>
      <c r="S44" s="7"/>
      <c r="T44" s="7"/>
      <c r="U44" s="7"/>
      <c r="V44" s="7"/>
      <c r="W44" s="7"/>
      <c r="X44" s="7"/>
      <c r="Y44" s="7"/>
      <c r="Z44" s="7"/>
      <c r="AA44" s="7"/>
      <c r="AB44" s="9"/>
      <c r="AC44" s="10"/>
      <c r="AD44" s="10"/>
      <c r="AE44" s="11"/>
      <c r="AF44" s="10"/>
      <c r="AG44" s="7"/>
      <c r="AH44" s="7"/>
      <c r="AI44" s="7"/>
      <c r="AJ44" s="7"/>
      <c r="AK44" s="7"/>
      <c r="AL44" s="7"/>
      <c r="AM44" s="7"/>
      <c r="AN44" s="7"/>
      <c r="AO44" s="9"/>
      <c r="AP44" s="12"/>
    </row>
    <row r="45" spans="1:42" s="5" customFormat="1" ht="27.95" customHeight="1">
      <c r="A45" s="49"/>
      <c r="B45" s="87" t="s">
        <v>103</v>
      </c>
      <c r="C45" s="51" t="s">
        <v>151</v>
      </c>
      <c r="D45" s="50" t="s">
        <v>32</v>
      </c>
      <c r="E45" s="50" t="s">
        <v>208</v>
      </c>
      <c r="F45" s="51"/>
      <c r="G45" s="51"/>
      <c r="H45" s="51"/>
      <c r="I45" s="51" t="s">
        <v>86</v>
      </c>
      <c r="J45" s="55">
        <f t="shared" si="0"/>
        <v>10000</v>
      </c>
      <c r="K45" s="78">
        <v>10000</v>
      </c>
      <c r="L45" s="55"/>
      <c r="M45" s="69" t="s">
        <v>152</v>
      </c>
      <c r="N45" s="6"/>
      <c r="O45" s="7"/>
      <c r="P45" s="7"/>
      <c r="Q45" s="7"/>
      <c r="R45" s="7"/>
      <c r="S45" s="7"/>
      <c r="T45" s="7"/>
      <c r="U45" s="7"/>
      <c r="V45" s="7"/>
      <c r="W45" s="7"/>
      <c r="X45" s="7"/>
      <c r="Y45" s="7"/>
      <c r="Z45" s="7"/>
      <c r="AA45" s="7"/>
      <c r="AB45" s="9"/>
      <c r="AC45" s="10"/>
      <c r="AD45" s="10"/>
      <c r="AE45" s="11"/>
      <c r="AF45" s="10"/>
      <c r="AG45" s="7"/>
      <c r="AH45" s="7"/>
      <c r="AI45" s="7"/>
      <c r="AJ45" s="7"/>
      <c r="AK45" s="7"/>
      <c r="AL45" s="7"/>
      <c r="AM45" s="7"/>
      <c r="AN45" s="7"/>
      <c r="AO45" s="9"/>
      <c r="AP45" s="12"/>
    </row>
    <row r="46" spans="1:42" s="5" customFormat="1" ht="27.95" customHeight="1">
      <c r="A46" s="49"/>
      <c r="B46" s="87" t="s">
        <v>98</v>
      </c>
      <c r="C46" s="51" t="s">
        <v>151</v>
      </c>
      <c r="D46" s="50" t="s">
        <v>41</v>
      </c>
      <c r="E46" s="50" t="s">
        <v>104</v>
      </c>
      <c r="F46" s="51"/>
      <c r="G46" s="51"/>
      <c r="H46" s="51"/>
      <c r="I46" s="51" t="s">
        <v>86</v>
      </c>
      <c r="J46" s="55">
        <f t="shared" si="0"/>
        <v>20000</v>
      </c>
      <c r="K46" s="78">
        <v>20000</v>
      </c>
      <c r="L46" s="55"/>
      <c r="M46" s="69" t="s">
        <v>97</v>
      </c>
      <c r="N46" s="6"/>
      <c r="O46" s="7"/>
      <c r="P46" s="7"/>
      <c r="Q46" s="7"/>
      <c r="R46" s="7"/>
      <c r="S46" s="7"/>
      <c r="T46" s="7"/>
      <c r="U46" s="7"/>
      <c r="V46" s="7"/>
      <c r="W46" s="7"/>
      <c r="X46" s="7"/>
      <c r="Y46" s="7"/>
      <c r="Z46" s="7"/>
      <c r="AA46" s="7"/>
      <c r="AB46" s="9"/>
      <c r="AC46" s="10"/>
      <c r="AD46" s="10"/>
      <c r="AE46" s="11"/>
      <c r="AF46" s="10"/>
      <c r="AG46" s="7"/>
      <c r="AH46" s="7"/>
      <c r="AI46" s="7"/>
      <c r="AJ46" s="7"/>
      <c r="AK46" s="7"/>
      <c r="AL46" s="7"/>
      <c r="AM46" s="7"/>
      <c r="AN46" s="7"/>
      <c r="AO46" s="9"/>
      <c r="AP46" s="12"/>
    </row>
    <row r="47" spans="1:42" s="5" customFormat="1" ht="27.95" customHeight="1">
      <c r="A47" s="49"/>
      <c r="B47" s="87" t="s">
        <v>113</v>
      </c>
      <c r="C47" s="51" t="s">
        <v>267</v>
      </c>
      <c r="D47" s="50" t="s">
        <v>45</v>
      </c>
      <c r="E47" s="50" t="s">
        <v>104</v>
      </c>
      <c r="F47" s="51"/>
      <c r="G47" s="51"/>
      <c r="H47" s="51"/>
      <c r="I47" s="51" t="s">
        <v>86</v>
      </c>
      <c r="J47" s="55">
        <f t="shared" si="0"/>
        <v>12000</v>
      </c>
      <c r="K47" s="78">
        <v>12000</v>
      </c>
      <c r="L47" s="55"/>
      <c r="M47" s="69" t="s">
        <v>114</v>
      </c>
      <c r="N47" s="6"/>
      <c r="O47" s="7"/>
      <c r="P47" s="7"/>
      <c r="Q47" s="7"/>
      <c r="R47" s="7"/>
      <c r="S47" s="7"/>
      <c r="T47" s="7"/>
      <c r="U47" s="7"/>
      <c r="V47" s="7"/>
      <c r="W47" s="7"/>
      <c r="X47" s="7"/>
      <c r="Y47" s="7"/>
      <c r="Z47" s="7"/>
      <c r="AA47" s="7"/>
      <c r="AB47" s="9"/>
      <c r="AC47" s="10"/>
      <c r="AD47" s="10"/>
      <c r="AE47" s="11"/>
      <c r="AF47" s="10"/>
      <c r="AG47" s="7"/>
      <c r="AH47" s="7"/>
      <c r="AI47" s="7"/>
      <c r="AJ47" s="7"/>
      <c r="AK47" s="7"/>
      <c r="AL47" s="7"/>
      <c r="AM47" s="7"/>
      <c r="AN47" s="7"/>
      <c r="AO47" s="9"/>
      <c r="AP47" s="12"/>
    </row>
    <row r="48" spans="1:42" s="5" customFormat="1" ht="27.95" customHeight="1">
      <c r="A48" s="49"/>
      <c r="B48" s="87" t="s">
        <v>154</v>
      </c>
      <c r="C48" s="51" t="s">
        <v>267</v>
      </c>
      <c r="D48" s="50" t="s">
        <v>45</v>
      </c>
      <c r="E48" s="50" t="s">
        <v>104</v>
      </c>
      <c r="F48" s="51"/>
      <c r="G48" s="51"/>
      <c r="H48" s="51"/>
      <c r="I48" s="51" t="s">
        <v>86</v>
      </c>
      <c r="J48" s="55">
        <f t="shared" si="0"/>
        <v>12000</v>
      </c>
      <c r="K48" s="78">
        <v>12000</v>
      </c>
      <c r="L48" s="55"/>
      <c r="M48" s="69" t="s">
        <v>130</v>
      </c>
      <c r="N48" s="6"/>
      <c r="O48" s="7"/>
      <c r="P48" s="7"/>
      <c r="Q48" s="7"/>
      <c r="R48" s="7"/>
      <c r="S48" s="7"/>
      <c r="T48" s="7"/>
      <c r="U48" s="7"/>
      <c r="V48" s="7"/>
      <c r="W48" s="7"/>
      <c r="X48" s="7"/>
      <c r="Y48" s="7"/>
      <c r="Z48" s="7"/>
      <c r="AA48" s="7"/>
      <c r="AB48" s="9"/>
      <c r="AC48" s="10"/>
      <c r="AD48" s="10"/>
      <c r="AE48" s="11"/>
      <c r="AF48" s="10"/>
      <c r="AG48" s="7"/>
      <c r="AH48" s="7"/>
      <c r="AI48" s="7"/>
      <c r="AJ48" s="7"/>
      <c r="AK48" s="7"/>
      <c r="AL48" s="7"/>
      <c r="AM48" s="7"/>
      <c r="AN48" s="7"/>
      <c r="AO48" s="9"/>
      <c r="AP48" s="12"/>
    </row>
    <row r="49" spans="1:42" s="5" customFormat="1" ht="27.95" customHeight="1">
      <c r="A49" s="49"/>
      <c r="B49" s="87" t="s">
        <v>98</v>
      </c>
      <c r="C49" s="51" t="s">
        <v>267</v>
      </c>
      <c r="D49" s="50" t="s">
        <v>41</v>
      </c>
      <c r="E49" s="50" t="s">
        <v>104</v>
      </c>
      <c r="F49" s="51"/>
      <c r="G49" s="51"/>
      <c r="H49" s="51"/>
      <c r="I49" s="51" t="s">
        <v>86</v>
      </c>
      <c r="J49" s="55">
        <f t="shared" si="0"/>
        <v>20105</v>
      </c>
      <c r="K49" s="55">
        <v>20105</v>
      </c>
      <c r="L49" s="55"/>
      <c r="M49" s="69" t="s">
        <v>97</v>
      </c>
      <c r="N49" s="6"/>
      <c r="O49" s="7"/>
      <c r="P49" s="7"/>
      <c r="Q49" s="7"/>
      <c r="R49" s="7"/>
      <c r="S49" s="7"/>
      <c r="T49" s="7"/>
      <c r="U49" s="7"/>
      <c r="V49" s="7"/>
      <c r="W49" s="7"/>
      <c r="X49" s="7"/>
      <c r="Y49" s="7"/>
      <c r="Z49" s="7"/>
      <c r="AA49" s="7"/>
      <c r="AB49" s="9"/>
      <c r="AC49" s="10"/>
      <c r="AD49" s="10"/>
      <c r="AE49" s="11"/>
      <c r="AF49" s="10"/>
      <c r="AG49" s="7"/>
      <c r="AH49" s="7"/>
      <c r="AI49" s="7"/>
      <c r="AJ49" s="7"/>
      <c r="AK49" s="7"/>
      <c r="AL49" s="7"/>
      <c r="AM49" s="7"/>
      <c r="AN49" s="7"/>
      <c r="AO49" s="9"/>
      <c r="AP49" s="12"/>
    </row>
    <row r="50" spans="1:42" s="5" customFormat="1" ht="27.95" customHeight="1">
      <c r="A50" s="49"/>
      <c r="B50" s="87" t="s">
        <v>113</v>
      </c>
      <c r="C50" s="51" t="s">
        <v>267</v>
      </c>
      <c r="D50" s="50" t="s">
        <v>45</v>
      </c>
      <c r="E50" s="50" t="s">
        <v>104</v>
      </c>
      <c r="F50" s="51"/>
      <c r="G50" s="51"/>
      <c r="H50" s="51"/>
      <c r="I50" s="51" t="s">
        <v>86</v>
      </c>
      <c r="J50" s="55">
        <f t="shared" si="0"/>
        <v>12000</v>
      </c>
      <c r="K50" s="55">
        <v>12000</v>
      </c>
      <c r="L50" s="55"/>
      <c r="M50" s="69" t="s">
        <v>114</v>
      </c>
      <c r="N50" s="6"/>
      <c r="O50" s="7"/>
      <c r="P50" s="7"/>
      <c r="Q50" s="7"/>
      <c r="R50" s="7"/>
      <c r="S50" s="7"/>
      <c r="T50" s="7"/>
      <c r="U50" s="7"/>
      <c r="V50" s="7"/>
      <c r="W50" s="7"/>
      <c r="X50" s="7"/>
      <c r="Y50" s="7"/>
      <c r="Z50" s="7"/>
      <c r="AA50" s="7"/>
      <c r="AB50" s="9"/>
      <c r="AC50" s="10"/>
      <c r="AD50" s="10"/>
      <c r="AE50" s="11"/>
      <c r="AF50" s="10"/>
      <c r="AG50" s="7"/>
      <c r="AH50" s="7"/>
      <c r="AI50" s="7"/>
      <c r="AJ50" s="7"/>
      <c r="AK50" s="7"/>
      <c r="AL50" s="7"/>
      <c r="AM50" s="7"/>
      <c r="AN50" s="7"/>
      <c r="AO50" s="9"/>
      <c r="AP50" s="12"/>
    </row>
    <row r="51" spans="1:42" s="5" customFormat="1" ht="27.95" customHeight="1">
      <c r="A51" s="49"/>
      <c r="B51" s="87" t="s">
        <v>113</v>
      </c>
      <c r="C51" s="51" t="s">
        <v>268</v>
      </c>
      <c r="D51" s="50" t="s">
        <v>45</v>
      </c>
      <c r="E51" s="50" t="s">
        <v>155</v>
      </c>
      <c r="F51" s="51"/>
      <c r="G51" s="51"/>
      <c r="H51" s="51"/>
      <c r="I51" s="51" t="s">
        <v>86</v>
      </c>
      <c r="J51" s="55">
        <f t="shared" si="0"/>
        <v>12000</v>
      </c>
      <c r="K51" s="55">
        <v>12000</v>
      </c>
      <c r="L51" s="55"/>
      <c r="M51" s="69" t="s">
        <v>114</v>
      </c>
      <c r="N51" s="6"/>
      <c r="O51" s="7"/>
      <c r="P51" s="7"/>
      <c r="Q51" s="7"/>
      <c r="R51" s="7"/>
      <c r="S51" s="7"/>
      <c r="T51" s="7"/>
      <c r="U51" s="7"/>
      <c r="V51" s="7"/>
      <c r="W51" s="7"/>
      <c r="X51" s="7"/>
      <c r="Y51" s="7"/>
      <c r="Z51" s="7"/>
      <c r="AA51" s="7"/>
      <c r="AB51" s="9"/>
      <c r="AC51" s="10"/>
      <c r="AD51" s="10"/>
      <c r="AE51" s="11"/>
      <c r="AF51" s="10"/>
      <c r="AG51" s="7"/>
      <c r="AH51" s="7"/>
      <c r="AI51" s="7"/>
      <c r="AJ51" s="7"/>
      <c r="AK51" s="7"/>
      <c r="AL51" s="7"/>
      <c r="AM51" s="7"/>
      <c r="AN51" s="7"/>
      <c r="AO51" s="9"/>
      <c r="AP51" s="12"/>
    </row>
    <row r="52" spans="1:42" s="5" customFormat="1" ht="27.95" customHeight="1">
      <c r="A52" s="49"/>
      <c r="B52" s="87" t="s">
        <v>156</v>
      </c>
      <c r="C52" s="51" t="s">
        <v>268</v>
      </c>
      <c r="D52" s="50" t="s">
        <v>45</v>
      </c>
      <c r="E52" s="50" t="s">
        <v>104</v>
      </c>
      <c r="F52" s="51"/>
      <c r="G52" s="51"/>
      <c r="H52" s="51"/>
      <c r="I52" s="51" t="s">
        <v>86</v>
      </c>
      <c r="J52" s="55">
        <f t="shared" si="0"/>
        <v>40000</v>
      </c>
      <c r="K52" s="55">
        <v>40000</v>
      </c>
      <c r="L52" s="55"/>
      <c r="M52" s="69" t="s">
        <v>157</v>
      </c>
      <c r="N52" s="6"/>
      <c r="O52" s="7"/>
      <c r="P52" s="7"/>
      <c r="Q52" s="7"/>
      <c r="R52" s="7"/>
      <c r="S52" s="7"/>
      <c r="T52" s="7"/>
      <c r="U52" s="7"/>
      <c r="V52" s="7"/>
      <c r="W52" s="7"/>
      <c r="X52" s="7"/>
      <c r="Y52" s="7"/>
      <c r="Z52" s="7"/>
      <c r="AA52" s="7"/>
      <c r="AB52" s="9"/>
      <c r="AC52" s="10"/>
      <c r="AD52" s="10"/>
      <c r="AE52" s="11"/>
      <c r="AF52" s="10"/>
      <c r="AG52" s="7"/>
      <c r="AH52" s="7"/>
      <c r="AI52" s="7"/>
      <c r="AJ52" s="7"/>
      <c r="AK52" s="7"/>
      <c r="AL52" s="7"/>
      <c r="AM52" s="7"/>
      <c r="AN52" s="7"/>
      <c r="AO52" s="9"/>
      <c r="AP52" s="12"/>
    </row>
    <row r="53" spans="1:42" s="5" customFormat="1" ht="27.95" customHeight="1">
      <c r="A53" s="49"/>
      <c r="B53" s="87" t="s">
        <v>158</v>
      </c>
      <c r="C53" s="51" t="s">
        <v>268</v>
      </c>
      <c r="D53" s="50" t="s">
        <v>45</v>
      </c>
      <c r="E53" s="50" t="s">
        <v>104</v>
      </c>
      <c r="F53" s="51"/>
      <c r="G53" s="51"/>
      <c r="H53" s="51"/>
      <c r="I53" s="51" t="s">
        <v>86</v>
      </c>
      <c r="J53" s="55">
        <f t="shared" si="0"/>
        <v>15000</v>
      </c>
      <c r="K53" s="55">
        <v>15000</v>
      </c>
      <c r="L53" s="55"/>
      <c r="M53" s="69" t="s">
        <v>159</v>
      </c>
      <c r="N53" s="6"/>
      <c r="O53" s="7"/>
      <c r="P53" s="7"/>
      <c r="Q53" s="7"/>
      <c r="R53" s="7"/>
      <c r="S53" s="7"/>
      <c r="T53" s="7"/>
      <c r="U53" s="7"/>
      <c r="V53" s="7"/>
      <c r="W53" s="7"/>
      <c r="X53" s="7"/>
      <c r="Y53" s="7"/>
      <c r="Z53" s="7"/>
      <c r="AA53" s="7"/>
      <c r="AB53" s="9"/>
      <c r="AC53" s="10"/>
      <c r="AD53" s="10"/>
      <c r="AE53" s="11"/>
      <c r="AF53" s="10"/>
      <c r="AG53" s="7"/>
      <c r="AH53" s="7"/>
      <c r="AI53" s="7"/>
      <c r="AJ53" s="7"/>
      <c r="AK53" s="7"/>
      <c r="AL53" s="7"/>
      <c r="AM53" s="7"/>
      <c r="AN53" s="7"/>
      <c r="AO53" s="9"/>
      <c r="AP53" s="12"/>
    </row>
    <row r="54" spans="1:42" s="5" customFormat="1" ht="27.95" customHeight="1">
      <c r="A54" s="49"/>
      <c r="B54" s="87" t="s">
        <v>98</v>
      </c>
      <c r="C54" s="51" t="s">
        <v>268</v>
      </c>
      <c r="D54" s="50" t="s">
        <v>41</v>
      </c>
      <c r="E54" s="50" t="s">
        <v>104</v>
      </c>
      <c r="F54" s="51"/>
      <c r="G54" s="51"/>
      <c r="H54" s="51"/>
      <c r="I54" s="51" t="s">
        <v>86</v>
      </c>
      <c r="J54" s="55">
        <f t="shared" si="0"/>
        <v>50000</v>
      </c>
      <c r="K54" s="79">
        <v>50000</v>
      </c>
      <c r="L54" s="55"/>
      <c r="M54" s="69" t="s">
        <v>97</v>
      </c>
      <c r="N54" s="6"/>
      <c r="O54" s="7"/>
      <c r="P54" s="7"/>
      <c r="Q54" s="7"/>
      <c r="R54" s="7"/>
      <c r="S54" s="7"/>
      <c r="T54" s="7"/>
      <c r="U54" s="7"/>
      <c r="V54" s="7"/>
      <c r="W54" s="7"/>
      <c r="X54" s="7"/>
      <c r="Y54" s="7"/>
      <c r="Z54" s="7"/>
      <c r="AA54" s="7"/>
      <c r="AB54" s="9"/>
      <c r="AC54" s="10"/>
      <c r="AD54" s="10"/>
      <c r="AE54" s="11"/>
      <c r="AF54" s="10"/>
      <c r="AG54" s="7"/>
      <c r="AH54" s="7"/>
      <c r="AI54" s="7"/>
      <c r="AJ54" s="7"/>
      <c r="AK54" s="7"/>
      <c r="AL54" s="7"/>
      <c r="AM54" s="7"/>
      <c r="AN54" s="7"/>
      <c r="AO54" s="9"/>
      <c r="AP54" s="12"/>
    </row>
    <row r="55" spans="1:42" s="5" customFormat="1" ht="27.95" customHeight="1">
      <c r="A55" s="49"/>
      <c r="B55" s="87" t="s">
        <v>111</v>
      </c>
      <c r="C55" s="51" t="s">
        <v>268</v>
      </c>
      <c r="D55" s="50" t="s">
        <v>45</v>
      </c>
      <c r="E55" s="50" t="s">
        <v>104</v>
      </c>
      <c r="F55" s="51"/>
      <c r="G55" s="51"/>
      <c r="H55" s="51"/>
      <c r="I55" s="51" t="s">
        <v>86</v>
      </c>
      <c r="J55" s="55">
        <f t="shared" si="0"/>
        <v>36000</v>
      </c>
      <c r="K55" s="80">
        <v>36000</v>
      </c>
      <c r="L55" s="55"/>
      <c r="M55" s="69" t="s">
        <v>160</v>
      </c>
      <c r="N55" s="6"/>
      <c r="O55" s="7"/>
      <c r="P55" s="7"/>
      <c r="Q55" s="7"/>
      <c r="R55" s="7"/>
      <c r="S55" s="7"/>
      <c r="T55" s="7"/>
      <c r="U55" s="7"/>
      <c r="V55" s="7"/>
      <c r="W55" s="7"/>
      <c r="X55" s="7"/>
      <c r="Y55" s="7"/>
      <c r="Z55" s="7"/>
      <c r="AA55" s="7"/>
      <c r="AB55" s="9"/>
      <c r="AC55" s="10"/>
      <c r="AD55" s="10"/>
      <c r="AE55" s="11"/>
      <c r="AF55" s="10"/>
      <c r="AG55" s="7"/>
      <c r="AH55" s="7"/>
      <c r="AI55" s="7"/>
      <c r="AJ55" s="7"/>
      <c r="AK55" s="7"/>
      <c r="AL55" s="7"/>
      <c r="AM55" s="7"/>
      <c r="AN55" s="7"/>
      <c r="AO55" s="9"/>
      <c r="AP55" s="12"/>
    </row>
    <row r="56" spans="1:42" s="5" customFormat="1" ht="27.95" customHeight="1">
      <c r="A56" s="49"/>
      <c r="B56" s="87" t="s">
        <v>109</v>
      </c>
      <c r="C56" s="51" t="s">
        <v>268</v>
      </c>
      <c r="D56" s="50" t="s">
        <v>45</v>
      </c>
      <c r="E56" s="50" t="s">
        <v>104</v>
      </c>
      <c r="F56" s="51"/>
      <c r="G56" s="51"/>
      <c r="H56" s="51"/>
      <c r="I56" s="51" t="s">
        <v>86</v>
      </c>
      <c r="J56" s="55">
        <f t="shared" si="0"/>
        <v>24000</v>
      </c>
      <c r="K56" s="79">
        <v>24000</v>
      </c>
      <c r="L56" s="55"/>
      <c r="M56" s="69" t="s">
        <v>161</v>
      </c>
      <c r="N56" s="6"/>
      <c r="O56" s="7"/>
      <c r="P56" s="7"/>
      <c r="Q56" s="7"/>
      <c r="R56" s="7"/>
      <c r="S56" s="7"/>
      <c r="T56" s="7"/>
      <c r="U56" s="7"/>
      <c r="V56" s="7"/>
      <c r="W56" s="7"/>
      <c r="X56" s="7"/>
      <c r="Y56" s="7"/>
      <c r="Z56" s="7"/>
      <c r="AA56" s="7"/>
      <c r="AB56" s="9"/>
      <c r="AC56" s="10"/>
      <c r="AD56" s="10"/>
      <c r="AE56" s="11"/>
      <c r="AF56" s="10"/>
      <c r="AG56" s="7"/>
      <c r="AH56" s="7"/>
      <c r="AI56" s="7"/>
      <c r="AJ56" s="7"/>
      <c r="AK56" s="7"/>
      <c r="AL56" s="7"/>
      <c r="AM56" s="7"/>
      <c r="AN56" s="7"/>
      <c r="AO56" s="9"/>
      <c r="AP56" s="12"/>
    </row>
    <row r="57" spans="1:42" s="5" customFormat="1" ht="27.95" customHeight="1">
      <c r="A57" s="49"/>
      <c r="B57" s="87" t="s">
        <v>131</v>
      </c>
      <c r="C57" s="51" t="s">
        <v>162</v>
      </c>
      <c r="D57" s="50" t="s">
        <v>41</v>
      </c>
      <c r="E57" s="50" t="s">
        <v>163</v>
      </c>
      <c r="F57" s="51"/>
      <c r="G57" s="51"/>
      <c r="H57" s="51"/>
      <c r="I57" s="51" t="s">
        <v>86</v>
      </c>
      <c r="J57" s="55">
        <f t="shared" si="0"/>
        <v>6000</v>
      </c>
      <c r="K57" s="79">
        <v>6000</v>
      </c>
      <c r="L57" s="55"/>
      <c r="M57" s="69" t="s">
        <v>132</v>
      </c>
      <c r="N57" s="6"/>
      <c r="O57" s="7"/>
      <c r="P57" s="7"/>
      <c r="Q57" s="7"/>
      <c r="R57" s="7"/>
      <c r="S57" s="7"/>
      <c r="T57" s="7"/>
      <c r="U57" s="7"/>
      <c r="V57" s="7"/>
      <c r="W57" s="7"/>
      <c r="X57" s="7"/>
      <c r="Y57" s="7"/>
      <c r="Z57" s="7"/>
      <c r="AA57" s="7"/>
      <c r="AB57" s="9"/>
      <c r="AC57" s="10"/>
      <c r="AD57" s="10"/>
      <c r="AE57" s="11"/>
      <c r="AF57" s="10"/>
      <c r="AG57" s="7"/>
      <c r="AH57" s="7"/>
      <c r="AI57" s="7"/>
      <c r="AJ57" s="7"/>
      <c r="AK57" s="7"/>
      <c r="AL57" s="7"/>
      <c r="AM57" s="7"/>
      <c r="AN57" s="7"/>
      <c r="AO57" s="9"/>
      <c r="AP57" s="12"/>
    </row>
    <row r="58" spans="1:42" s="5" customFormat="1" ht="27.95" customHeight="1">
      <c r="A58" s="49"/>
      <c r="B58" s="87" t="s">
        <v>113</v>
      </c>
      <c r="C58" s="51" t="s">
        <v>162</v>
      </c>
      <c r="D58" s="50" t="s">
        <v>45</v>
      </c>
      <c r="E58" s="50" t="s">
        <v>104</v>
      </c>
      <c r="F58" s="51"/>
      <c r="G58" s="51"/>
      <c r="H58" s="51"/>
      <c r="I58" s="51" t="s">
        <v>86</v>
      </c>
      <c r="J58" s="55">
        <f t="shared" si="0"/>
        <v>12000</v>
      </c>
      <c r="K58" s="79">
        <v>12000</v>
      </c>
      <c r="L58" s="55"/>
      <c r="M58" s="69" t="s">
        <v>114</v>
      </c>
      <c r="N58" s="6"/>
      <c r="O58" s="7"/>
      <c r="P58" s="7"/>
      <c r="Q58" s="7"/>
      <c r="R58" s="7"/>
      <c r="S58" s="7"/>
      <c r="T58" s="7"/>
      <c r="U58" s="7"/>
      <c r="V58" s="7"/>
      <c r="W58" s="7"/>
      <c r="X58" s="7"/>
      <c r="Y58" s="7"/>
      <c r="Z58" s="7"/>
      <c r="AA58" s="7"/>
      <c r="AB58" s="9"/>
      <c r="AC58" s="10"/>
      <c r="AD58" s="10"/>
      <c r="AE58" s="11"/>
      <c r="AF58" s="10"/>
      <c r="AG58" s="7"/>
      <c r="AH58" s="7"/>
      <c r="AI58" s="7"/>
      <c r="AJ58" s="7"/>
      <c r="AK58" s="7"/>
      <c r="AL58" s="7"/>
      <c r="AM58" s="7"/>
      <c r="AN58" s="7"/>
      <c r="AO58" s="9"/>
      <c r="AP58" s="12"/>
    </row>
    <row r="59" spans="1:42" s="5" customFormat="1" ht="27.95" customHeight="1">
      <c r="A59" s="49"/>
      <c r="B59" s="87" t="s">
        <v>154</v>
      </c>
      <c r="C59" s="51" t="s">
        <v>162</v>
      </c>
      <c r="D59" s="50" t="s">
        <v>45</v>
      </c>
      <c r="E59" s="50" t="s">
        <v>129</v>
      </c>
      <c r="F59" s="51"/>
      <c r="G59" s="51"/>
      <c r="H59" s="51"/>
      <c r="I59" s="51" t="s">
        <v>86</v>
      </c>
      <c r="J59" s="55">
        <f t="shared" si="0"/>
        <v>52500</v>
      </c>
      <c r="K59" s="79">
        <v>52500</v>
      </c>
      <c r="L59" s="55"/>
      <c r="M59" s="69" t="s">
        <v>130</v>
      </c>
      <c r="N59" s="6"/>
      <c r="O59" s="7"/>
      <c r="P59" s="7"/>
      <c r="Q59" s="7"/>
      <c r="R59" s="7"/>
      <c r="S59" s="7"/>
      <c r="T59" s="7"/>
      <c r="U59" s="7"/>
      <c r="V59" s="7"/>
      <c r="W59" s="7"/>
      <c r="X59" s="7"/>
      <c r="Y59" s="7"/>
      <c r="Z59" s="7"/>
      <c r="AA59" s="7"/>
      <c r="AB59" s="9"/>
      <c r="AC59" s="10"/>
      <c r="AD59" s="10"/>
      <c r="AE59" s="11"/>
      <c r="AF59" s="10"/>
      <c r="AG59" s="7"/>
      <c r="AH59" s="7"/>
      <c r="AI59" s="7"/>
      <c r="AJ59" s="7"/>
      <c r="AK59" s="7"/>
      <c r="AL59" s="7"/>
      <c r="AM59" s="7"/>
      <c r="AN59" s="7"/>
      <c r="AO59" s="9"/>
      <c r="AP59" s="12"/>
    </row>
    <row r="60" spans="1:42" s="5" customFormat="1" ht="27.95" customHeight="1">
      <c r="A60" s="49"/>
      <c r="B60" s="87" t="s">
        <v>103</v>
      </c>
      <c r="C60" s="51" t="s">
        <v>162</v>
      </c>
      <c r="D60" s="50" t="s">
        <v>32</v>
      </c>
      <c r="E60" s="50" t="s">
        <v>104</v>
      </c>
      <c r="F60" s="51"/>
      <c r="G60" s="51"/>
      <c r="H60" s="51"/>
      <c r="I60" s="51" t="s">
        <v>86</v>
      </c>
      <c r="J60" s="55">
        <f t="shared" si="0"/>
        <v>10000</v>
      </c>
      <c r="K60" s="79">
        <v>10000</v>
      </c>
      <c r="L60" s="55"/>
      <c r="M60" s="69" t="s">
        <v>152</v>
      </c>
      <c r="N60" s="6"/>
      <c r="O60" s="7"/>
      <c r="P60" s="7"/>
      <c r="Q60" s="7"/>
      <c r="R60" s="7"/>
      <c r="S60" s="7"/>
      <c r="T60" s="7"/>
      <c r="U60" s="7"/>
      <c r="V60" s="7"/>
      <c r="W60" s="7"/>
      <c r="X60" s="7"/>
      <c r="Y60" s="7"/>
      <c r="Z60" s="7"/>
      <c r="AA60" s="7"/>
      <c r="AB60" s="9"/>
      <c r="AC60" s="10"/>
      <c r="AD60" s="10"/>
      <c r="AE60" s="11"/>
      <c r="AF60" s="10"/>
      <c r="AG60" s="7"/>
      <c r="AH60" s="7"/>
      <c r="AI60" s="7"/>
      <c r="AJ60" s="7"/>
      <c r="AK60" s="7"/>
      <c r="AL60" s="7"/>
      <c r="AM60" s="7"/>
      <c r="AN60" s="7"/>
      <c r="AO60" s="9"/>
      <c r="AP60" s="12"/>
    </row>
    <row r="61" spans="1:42" s="5" customFormat="1" ht="27.95" customHeight="1">
      <c r="A61" s="49"/>
      <c r="B61" s="87" t="s">
        <v>158</v>
      </c>
      <c r="C61" s="51" t="s">
        <v>162</v>
      </c>
      <c r="D61" s="50" t="s">
        <v>45</v>
      </c>
      <c r="E61" s="50" t="s">
        <v>208</v>
      </c>
      <c r="F61" s="51"/>
      <c r="G61" s="51"/>
      <c r="H61" s="51"/>
      <c r="I61" s="51" t="s">
        <v>86</v>
      </c>
      <c r="J61" s="55">
        <f t="shared" si="0"/>
        <v>5000</v>
      </c>
      <c r="K61" s="79">
        <v>5000</v>
      </c>
      <c r="L61" s="55"/>
      <c r="M61" s="69" t="s">
        <v>159</v>
      </c>
      <c r="N61" s="6"/>
      <c r="O61" s="7"/>
      <c r="P61" s="7"/>
      <c r="Q61" s="7"/>
      <c r="R61" s="7"/>
      <c r="S61" s="7"/>
      <c r="T61" s="7"/>
      <c r="U61" s="7"/>
      <c r="V61" s="7"/>
      <c r="W61" s="7"/>
      <c r="X61" s="7"/>
      <c r="Y61" s="7"/>
      <c r="Z61" s="7"/>
      <c r="AA61" s="7"/>
      <c r="AB61" s="9"/>
      <c r="AC61" s="10"/>
      <c r="AD61" s="10"/>
      <c r="AE61" s="11"/>
      <c r="AF61" s="10"/>
      <c r="AG61" s="7"/>
      <c r="AH61" s="7"/>
      <c r="AI61" s="7"/>
      <c r="AJ61" s="7"/>
      <c r="AK61" s="7"/>
      <c r="AL61" s="7"/>
      <c r="AM61" s="7"/>
      <c r="AN61" s="7"/>
      <c r="AO61" s="9"/>
      <c r="AP61" s="12"/>
    </row>
    <row r="62" spans="1:42" s="5" customFormat="1" ht="27.95" customHeight="1">
      <c r="A62" s="49"/>
      <c r="B62" s="87" t="s">
        <v>109</v>
      </c>
      <c r="C62" s="51" t="s">
        <v>162</v>
      </c>
      <c r="D62" s="50" t="s">
        <v>34</v>
      </c>
      <c r="E62" s="50" t="s">
        <v>104</v>
      </c>
      <c r="F62" s="51"/>
      <c r="G62" s="51"/>
      <c r="H62" s="51"/>
      <c r="I62" s="51" t="s">
        <v>86</v>
      </c>
      <c r="J62" s="55">
        <f t="shared" si="0"/>
        <v>105600</v>
      </c>
      <c r="K62" s="79">
        <v>105600</v>
      </c>
      <c r="L62" s="55"/>
      <c r="M62" s="69" t="s">
        <v>164</v>
      </c>
      <c r="N62" s="6"/>
      <c r="O62" s="7"/>
      <c r="P62" s="7"/>
      <c r="Q62" s="7"/>
      <c r="R62" s="7"/>
      <c r="S62" s="7"/>
      <c r="T62" s="7"/>
      <c r="U62" s="7"/>
      <c r="V62" s="7"/>
      <c r="W62" s="7"/>
      <c r="X62" s="7"/>
      <c r="Y62" s="7"/>
      <c r="Z62" s="7"/>
      <c r="AA62" s="7"/>
      <c r="AB62" s="9"/>
      <c r="AC62" s="10"/>
      <c r="AD62" s="10"/>
      <c r="AE62" s="11"/>
      <c r="AF62" s="10"/>
      <c r="AG62" s="7"/>
      <c r="AH62" s="7"/>
      <c r="AI62" s="7"/>
      <c r="AJ62" s="7"/>
      <c r="AK62" s="7"/>
      <c r="AL62" s="7"/>
      <c r="AM62" s="7"/>
      <c r="AN62" s="7"/>
      <c r="AO62" s="9"/>
      <c r="AP62" s="12"/>
    </row>
    <row r="63" spans="1:42" s="5" customFormat="1" ht="27.95" customHeight="1">
      <c r="A63" s="49"/>
      <c r="B63" s="87" t="s">
        <v>149</v>
      </c>
      <c r="C63" s="51" t="s">
        <v>162</v>
      </c>
      <c r="D63" s="50" t="s">
        <v>45</v>
      </c>
      <c r="E63" s="50" t="s">
        <v>104</v>
      </c>
      <c r="F63" s="51"/>
      <c r="G63" s="51"/>
      <c r="H63" s="51"/>
      <c r="I63" s="51" t="s">
        <v>86</v>
      </c>
      <c r="J63" s="55">
        <f t="shared" si="0"/>
        <v>26000</v>
      </c>
      <c r="K63" s="79">
        <v>26000</v>
      </c>
      <c r="L63" s="55"/>
      <c r="M63" s="69" t="s">
        <v>341</v>
      </c>
      <c r="N63" s="6"/>
      <c r="O63" s="7"/>
      <c r="P63" s="7"/>
      <c r="Q63" s="7"/>
      <c r="R63" s="7"/>
      <c r="S63" s="7"/>
      <c r="T63" s="7"/>
      <c r="U63" s="7"/>
      <c r="V63" s="7"/>
      <c r="W63" s="7"/>
      <c r="X63" s="7"/>
      <c r="Y63" s="7"/>
      <c r="Z63" s="7"/>
      <c r="AA63" s="7"/>
      <c r="AB63" s="9"/>
      <c r="AC63" s="10"/>
      <c r="AD63" s="10"/>
      <c r="AE63" s="11"/>
      <c r="AF63" s="10"/>
      <c r="AG63" s="7"/>
      <c r="AH63" s="7"/>
      <c r="AI63" s="7"/>
      <c r="AJ63" s="7"/>
      <c r="AK63" s="7"/>
      <c r="AL63" s="7"/>
      <c r="AM63" s="7"/>
      <c r="AN63" s="7"/>
      <c r="AO63" s="9"/>
      <c r="AP63" s="12"/>
    </row>
    <row r="64" spans="1:42" s="5" customFormat="1" ht="27.95" customHeight="1">
      <c r="A64" s="49"/>
      <c r="B64" s="87" t="s">
        <v>98</v>
      </c>
      <c r="C64" s="51" t="s">
        <v>162</v>
      </c>
      <c r="D64" s="50" t="s">
        <v>41</v>
      </c>
      <c r="E64" s="50" t="s">
        <v>104</v>
      </c>
      <c r="F64" s="51"/>
      <c r="G64" s="51"/>
      <c r="H64" s="51"/>
      <c r="I64" s="51" t="s">
        <v>86</v>
      </c>
      <c r="J64" s="55">
        <f t="shared" si="0"/>
        <v>120000</v>
      </c>
      <c r="K64" s="79">
        <v>120000</v>
      </c>
      <c r="L64" s="55"/>
      <c r="M64" s="69" t="s">
        <v>97</v>
      </c>
      <c r="N64" s="6"/>
      <c r="O64" s="7"/>
      <c r="P64" s="7"/>
      <c r="Q64" s="7"/>
      <c r="R64" s="7"/>
      <c r="S64" s="7"/>
      <c r="T64" s="7"/>
      <c r="U64" s="7"/>
      <c r="V64" s="7"/>
      <c r="W64" s="7"/>
      <c r="X64" s="7"/>
      <c r="Y64" s="7"/>
      <c r="Z64" s="7"/>
      <c r="AA64" s="7"/>
      <c r="AB64" s="9"/>
      <c r="AC64" s="10"/>
      <c r="AD64" s="10"/>
      <c r="AE64" s="11"/>
      <c r="AF64" s="10"/>
      <c r="AG64" s="7"/>
      <c r="AH64" s="7"/>
      <c r="AI64" s="7"/>
      <c r="AJ64" s="7"/>
      <c r="AK64" s="7"/>
      <c r="AL64" s="7"/>
      <c r="AM64" s="7"/>
      <c r="AN64" s="7"/>
      <c r="AO64" s="9"/>
      <c r="AP64" s="12"/>
    </row>
    <row r="65" spans="1:42" s="5" customFormat="1" ht="27.95" customHeight="1">
      <c r="A65" s="49"/>
      <c r="B65" s="87" t="s">
        <v>149</v>
      </c>
      <c r="C65" s="51" t="s">
        <v>166</v>
      </c>
      <c r="D65" s="50" t="s">
        <v>41</v>
      </c>
      <c r="E65" s="50" t="s">
        <v>104</v>
      </c>
      <c r="F65" s="51"/>
      <c r="G65" s="51"/>
      <c r="H65" s="51"/>
      <c r="I65" s="51" t="s">
        <v>86</v>
      </c>
      <c r="J65" s="55">
        <f t="shared" si="0"/>
        <v>15000</v>
      </c>
      <c r="K65" s="79">
        <v>15000</v>
      </c>
      <c r="L65" s="55"/>
      <c r="M65" s="69" t="s">
        <v>165</v>
      </c>
      <c r="N65" s="6"/>
      <c r="O65" s="7"/>
      <c r="P65" s="7"/>
      <c r="Q65" s="7"/>
      <c r="R65" s="7"/>
      <c r="S65" s="7"/>
      <c r="T65" s="7"/>
      <c r="U65" s="7"/>
      <c r="V65" s="7"/>
      <c r="W65" s="7"/>
      <c r="X65" s="7"/>
      <c r="Y65" s="7"/>
      <c r="Z65" s="7"/>
      <c r="AA65" s="7"/>
      <c r="AB65" s="9"/>
      <c r="AC65" s="10"/>
      <c r="AD65" s="10"/>
      <c r="AE65" s="11"/>
      <c r="AF65" s="10"/>
      <c r="AG65" s="7"/>
      <c r="AH65" s="7"/>
      <c r="AI65" s="7"/>
      <c r="AJ65" s="7"/>
      <c r="AK65" s="7"/>
      <c r="AL65" s="7"/>
      <c r="AM65" s="7"/>
      <c r="AN65" s="7"/>
      <c r="AO65" s="9"/>
      <c r="AP65" s="12"/>
    </row>
    <row r="66" spans="1:42" s="5" customFormat="1" ht="27.95" customHeight="1">
      <c r="A66" s="49"/>
      <c r="B66" s="87" t="s">
        <v>98</v>
      </c>
      <c r="C66" s="51" t="s">
        <v>166</v>
      </c>
      <c r="D66" s="50" t="s">
        <v>41</v>
      </c>
      <c r="E66" s="50" t="s">
        <v>104</v>
      </c>
      <c r="F66" s="51"/>
      <c r="G66" s="51"/>
      <c r="H66" s="51"/>
      <c r="I66" s="51" t="s">
        <v>86</v>
      </c>
      <c r="J66" s="55">
        <f t="shared" si="0"/>
        <v>20000</v>
      </c>
      <c r="K66" s="79">
        <v>20000</v>
      </c>
      <c r="L66" s="55"/>
      <c r="M66" s="69" t="s">
        <v>97</v>
      </c>
      <c r="N66" s="6"/>
      <c r="O66" s="7"/>
      <c r="P66" s="7"/>
      <c r="Q66" s="7"/>
      <c r="R66" s="7"/>
      <c r="S66" s="7"/>
      <c r="T66" s="7"/>
      <c r="U66" s="7"/>
      <c r="V66" s="7"/>
      <c r="W66" s="7"/>
      <c r="X66" s="7"/>
      <c r="Y66" s="7"/>
      <c r="Z66" s="7"/>
      <c r="AA66" s="7"/>
      <c r="AB66" s="9"/>
      <c r="AC66" s="10"/>
      <c r="AD66" s="10"/>
      <c r="AE66" s="11"/>
      <c r="AF66" s="10"/>
      <c r="AG66" s="7"/>
      <c r="AH66" s="7"/>
      <c r="AI66" s="7"/>
      <c r="AJ66" s="7"/>
      <c r="AK66" s="7"/>
      <c r="AL66" s="7"/>
      <c r="AM66" s="7"/>
      <c r="AN66" s="7"/>
      <c r="AO66" s="9"/>
      <c r="AP66" s="12"/>
    </row>
    <row r="67" spans="1:42" s="5" customFormat="1" ht="27.95" customHeight="1">
      <c r="A67" s="49"/>
      <c r="B67" s="87" t="s">
        <v>158</v>
      </c>
      <c r="C67" s="51" t="s">
        <v>166</v>
      </c>
      <c r="D67" s="50" t="s">
        <v>45</v>
      </c>
      <c r="E67" s="50" t="s">
        <v>104</v>
      </c>
      <c r="F67" s="51"/>
      <c r="G67" s="51"/>
      <c r="H67" s="51"/>
      <c r="I67" s="51" t="s">
        <v>86</v>
      </c>
      <c r="J67" s="55">
        <f t="shared" si="0"/>
        <v>25000</v>
      </c>
      <c r="K67" s="79">
        <v>25000</v>
      </c>
      <c r="L67" s="55"/>
      <c r="M67" s="69" t="s">
        <v>159</v>
      </c>
      <c r="N67" s="6"/>
      <c r="O67" s="7"/>
      <c r="P67" s="7"/>
      <c r="Q67" s="7"/>
      <c r="R67" s="7"/>
      <c r="S67" s="7"/>
      <c r="T67" s="7"/>
      <c r="U67" s="7"/>
      <c r="V67" s="7"/>
      <c r="W67" s="7"/>
      <c r="X67" s="7"/>
      <c r="Y67" s="7"/>
      <c r="Z67" s="7"/>
      <c r="AA67" s="7"/>
      <c r="AB67" s="9"/>
      <c r="AC67" s="10"/>
      <c r="AD67" s="10"/>
      <c r="AE67" s="11"/>
      <c r="AF67" s="10"/>
      <c r="AG67" s="7"/>
      <c r="AH67" s="7"/>
      <c r="AI67" s="7"/>
      <c r="AJ67" s="7"/>
      <c r="AK67" s="7"/>
      <c r="AL67" s="7"/>
      <c r="AM67" s="7"/>
      <c r="AN67" s="7"/>
      <c r="AO67" s="9"/>
      <c r="AP67" s="12"/>
    </row>
    <row r="68" spans="1:42" s="5" customFormat="1" ht="27.95" customHeight="1">
      <c r="A68" s="49"/>
      <c r="B68" s="87" t="s">
        <v>113</v>
      </c>
      <c r="C68" s="51" t="s">
        <v>166</v>
      </c>
      <c r="D68" s="50" t="s">
        <v>34</v>
      </c>
      <c r="E68" s="50" t="s">
        <v>104</v>
      </c>
      <c r="F68" s="51"/>
      <c r="G68" s="51"/>
      <c r="H68" s="51"/>
      <c r="I68" s="51" t="s">
        <v>86</v>
      </c>
      <c r="J68" s="55">
        <f t="shared" si="0"/>
        <v>12000</v>
      </c>
      <c r="K68" s="79">
        <v>12000</v>
      </c>
      <c r="L68" s="55"/>
      <c r="M68" s="69" t="s">
        <v>100</v>
      </c>
      <c r="N68" s="6"/>
      <c r="O68" s="7"/>
      <c r="P68" s="7"/>
      <c r="Q68" s="7"/>
      <c r="R68" s="7"/>
      <c r="S68" s="7"/>
      <c r="T68" s="7"/>
      <c r="U68" s="7"/>
      <c r="V68" s="7"/>
      <c r="W68" s="7"/>
      <c r="X68" s="7"/>
      <c r="Y68" s="7"/>
      <c r="Z68" s="7"/>
      <c r="AA68" s="7"/>
      <c r="AB68" s="9"/>
      <c r="AC68" s="10"/>
      <c r="AD68" s="10"/>
      <c r="AE68" s="11"/>
      <c r="AF68" s="10"/>
      <c r="AG68" s="7"/>
      <c r="AH68" s="7"/>
      <c r="AI68" s="7"/>
      <c r="AJ68" s="7"/>
      <c r="AK68" s="7"/>
      <c r="AL68" s="7"/>
      <c r="AM68" s="7"/>
      <c r="AN68" s="7"/>
      <c r="AO68" s="9"/>
      <c r="AP68" s="12"/>
    </row>
    <row r="69" spans="1:42" s="5" customFormat="1" ht="27.95" customHeight="1">
      <c r="A69" s="49"/>
      <c r="B69" s="87" t="s">
        <v>103</v>
      </c>
      <c r="C69" s="51" t="s">
        <v>166</v>
      </c>
      <c r="D69" s="50" t="s">
        <v>32</v>
      </c>
      <c r="E69" s="50" t="s">
        <v>104</v>
      </c>
      <c r="F69" s="51"/>
      <c r="G69" s="51"/>
      <c r="H69" s="51"/>
      <c r="I69" s="51" t="s">
        <v>86</v>
      </c>
      <c r="J69" s="55">
        <f t="shared" ref="J69:J132" si="1">SUM(K69:L69)</f>
        <v>20000</v>
      </c>
      <c r="K69" s="79">
        <v>20000</v>
      </c>
      <c r="L69" s="55"/>
      <c r="M69" s="69" t="s">
        <v>152</v>
      </c>
      <c r="N69" s="6"/>
      <c r="O69" s="7"/>
      <c r="P69" s="7"/>
      <c r="Q69" s="7"/>
      <c r="R69" s="7"/>
      <c r="S69" s="7"/>
      <c r="T69" s="7"/>
      <c r="U69" s="7"/>
      <c r="V69" s="7"/>
      <c r="W69" s="7"/>
      <c r="X69" s="7"/>
      <c r="Y69" s="7"/>
      <c r="Z69" s="7"/>
      <c r="AA69" s="7"/>
      <c r="AB69" s="9"/>
      <c r="AC69" s="10"/>
      <c r="AD69" s="10"/>
      <c r="AE69" s="11"/>
      <c r="AF69" s="10"/>
      <c r="AG69" s="7"/>
      <c r="AH69" s="7"/>
      <c r="AI69" s="7"/>
      <c r="AJ69" s="7"/>
      <c r="AK69" s="7"/>
      <c r="AL69" s="7"/>
      <c r="AM69" s="7"/>
      <c r="AN69" s="7"/>
      <c r="AO69" s="9"/>
      <c r="AP69" s="12"/>
    </row>
    <row r="70" spans="1:42" s="5" customFormat="1" ht="27.95" customHeight="1">
      <c r="A70" s="49"/>
      <c r="B70" s="87" t="s">
        <v>98</v>
      </c>
      <c r="C70" s="51" t="s">
        <v>167</v>
      </c>
      <c r="D70" s="50" t="s">
        <v>41</v>
      </c>
      <c r="E70" s="50" t="s">
        <v>104</v>
      </c>
      <c r="F70" s="51"/>
      <c r="G70" s="51"/>
      <c r="H70" s="51"/>
      <c r="I70" s="51" t="s">
        <v>86</v>
      </c>
      <c r="J70" s="55">
        <f t="shared" si="1"/>
        <v>99999.8</v>
      </c>
      <c r="K70" s="79">
        <v>99999.8</v>
      </c>
      <c r="L70" s="55"/>
      <c r="M70" s="69" t="s">
        <v>97</v>
      </c>
      <c r="N70" s="6"/>
      <c r="O70" s="7"/>
      <c r="P70" s="7"/>
      <c r="Q70" s="7"/>
      <c r="R70" s="7"/>
      <c r="S70" s="7"/>
      <c r="T70" s="7"/>
      <c r="U70" s="7"/>
      <c r="V70" s="7"/>
      <c r="W70" s="7"/>
      <c r="X70" s="7"/>
      <c r="Y70" s="7"/>
      <c r="Z70" s="7"/>
      <c r="AA70" s="7"/>
      <c r="AB70" s="9"/>
      <c r="AC70" s="10"/>
      <c r="AD70" s="10"/>
      <c r="AE70" s="11"/>
      <c r="AF70" s="10"/>
      <c r="AG70" s="7"/>
      <c r="AH70" s="7"/>
      <c r="AI70" s="7"/>
      <c r="AJ70" s="7"/>
      <c r="AK70" s="7"/>
      <c r="AL70" s="7"/>
      <c r="AM70" s="7"/>
      <c r="AN70" s="7"/>
      <c r="AO70" s="9"/>
      <c r="AP70" s="12"/>
    </row>
    <row r="71" spans="1:42" s="5" customFormat="1" ht="27.95" customHeight="1">
      <c r="A71" s="49"/>
      <c r="B71" s="87" t="s">
        <v>103</v>
      </c>
      <c r="C71" s="51" t="s">
        <v>167</v>
      </c>
      <c r="D71" s="50" t="s">
        <v>32</v>
      </c>
      <c r="E71" s="50" t="s">
        <v>104</v>
      </c>
      <c r="F71" s="51"/>
      <c r="G71" s="51"/>
      <c r="H71" s="51"/>
      <c r="I71" s="51" t="s">
        <v>86</v>
      </c>
      <c r="J71" s="55">
        <f t="shared" si="1"/>
        <v>15000</v>
      </c>
      <c r="K71" s="79">
        <v>15000</v>
      </c>
      <c r="L71" s="55"/>
      <c r="M71" s="69" t="s">
        <v>152</v>
      </c>
      <c r="N71" s="6"/>
      <c r="O71" s="7"/>
      <c r="P71" s="7"/>
      <c r="Q71" s="7"/>
      <c r="R71" s="7"/>
      <c r="S71" s="7"/>
      <c r="T71" s="7"/>
      <c r="U71" s="7"/>
      <c r="V71" s="7"/>
      <c r="W71" s="7"/>
      <c r="X71" s="7"/>
      <c r="Y71" s="7"/>
      <c r="Z71" s="7"/>
      <c r="AA71" s="7"/>
      <c r="AB71" s="9"/>
      <c r="AC71" s="10"/>
      <c r="AD71" s="10"/>
      <c r="AE71" s="11"/>
      <c r="AF71" s="10"/>
      <c r="AG71" s="7"/>
      <c r="AH71" s="7"/>
      <c r="AI71" s="7"/>
      <c r="AJ71" s="7"/>
      <c r="AK71" s="7"/>
      <c r="AL71" s="7"/>
      <c r="AM71" s="7"/>
      <c r="AN71" s="7"/>
      <c r="AO71" s="9"/>
      <c r="AP71" s="12"/>
    </row>
    <row r="72" spans="1:42" s="5" customFormat="1" ht="27.95" customHeight="1">
      <c r="A72" s="49"/>
      <c r="B72" s="87" t="s">
        <v>113</v>
      </c>
      <c r="C72" s="51" t="s">
        <v>167</v>
      </c>
      <c r="D72" s="50" t="s">
        <v>34</v>
      </c>
      <c r="E72" s="50" t="s">
        <v>104</v>
      </c>
      <c r="F72" s="51"/>
      <c r="G72" s="51"/>
      <c r="H72" s="51"/>
      <c r="I72" s="51" t="s">
        <v>86</v>
      </c>
      <c r="J72" s="55">
        <f t="shared" si="1"/>
        <v>12000</v>
      </c>
      <c r="K72" s="79">
        <v>12000</v>
      </c>
      <c r="L72" s="55"/>
      <c r="M72" s="69" t="s">
        <v>152</v>
      </c>
      <c r="N72" s="6"/>
      <c r="O72" s="7"/>
      <c r="P72" s="7"/>
      <c r="Q72" s="7"/>
      <c r="R72" s="7"/>
      <c r="S72" s="7"/>
      <c r="T72" s="7"/>
      <c r="U72" s="7"/>
      <c r="V72" s="7"/>
      <c r="W72" s="7"/>
      <c r="X72" s="7"/>
      <c r="Y72" s="7"/>
      <c r="Z72" s="7"/>
      <c r="AA72" s="7"/>
      <c r="AB72" s="9"/>
      <c r="AC72" s="10"/>
      <c r="AD72" s="10"/>
      <c r="AE72" s="11"/>
      <c r="AF72" s="10"/>
      <c r="AG72" s="7"/>
      <c r="AH72" s="7"/>
      <c r="AI72" s="7"/>
      <c r="AJ72" s="7"/>
      <c r="AK72" s="7"/>
      <c r="AL72" s="7"/>
      <c r="AM72" s="7"/>
      <c r="AN72" s="7"/>
      <c r="AO72" s="9"/>
      <c r="AP72" s="12"/>
    </row>
    <row r="73" spans="1:42" s="5" customFormat="1" ht="27.95" customHeight="1">
      <c r="A73" s="49"/>
      <c r="B73" s="87" t="s">
        <v>158</v>
      </c>
      <c r="C73" s="51" t="s">
        <v>167</v>
      </c>
      <c r="D73" s="50" t="s">
        <v>45</v>
      </c>
      <c r="E73" s="50" t="s">
        <v>104</v>
      </c>
      <c r="F73" s="51"/>
      <c r="G73" s="51"/>
      <c r="H73" s="51"/>
      <c r="I73" s="51" t="s">
        <v>86</v>
      </c>
      <c r="J73" s="55">
        <f t="shared" si="1"/>
        <v>10000</v>
      </c>
      <c r="K73" s="79">
        <v>10000</v>
      </c>
      <c r="L73" s="55"/>
      <c r="M73" s="69" t="s">
        <v>331</v>
      </c>
      <c r="N73" s="6"/>
      <c r="O73" s="7"/>
      <c r="P73" s="7"/>
      <c r="Q73" s="7"/>
      <c r="R73" s="7"/>
      <c r="S73" s="7"/>
      <c r="T73" s="7"/>
      <c r="U73" s="7"/>
      <c r="V73" s="7"/>
      <c r="W73" s="7"/>
      <c r="X73" s="7"/>
      <c r="Y73" s="7"/>
      <c r="Z73" s="7"/>
      <c r="AA73" s="7"/>
      <c r="AB73" s="9"/>
      <c r="AC73" s="10"/>
      <c r="AD73" s="10"/>
      <c r="AE73" s="11"/>
      <c r="AF73" s="10"/>
      <c r="AG73" s="7"/>
      <c r="AH73" s="7"/>
      <c r="AI73" s="7"/>
      <c r="AJ73" s="7"/>
      <c r="AK73" s="7"/>
      <c r="AL73" s="7"/>
      <c r="AM73" s="7"/>
      <c r="AN73" s="7"/>
      <c r="AO73" s="9"/>
      <c r="AP73" s="12"/>
    </row>
    <row r="74" spans="1:42" s="5" customFormat="1" ht="27.95" customHeight="1">
      <c r="A74" s="49"/>
      <c r="B74" s="87" t="s">
        <v>154</v>
      </c>
      <c r="C74" s="51" t="s">
        <v>167</v>
      </c>
      <c r="D74" s="50" t="s">
        <v>45</v>
      </c>
      <c r="E74" s="50" t="s">
        <v>104</v>
      </c>
      <c r="F74" s="51"/>
      <c r="G74" s="51"/>
      <c r="H74" s="51"/>
      <c r="I74" s="51" t="s">
        <v>86</v>
      </c>
      <c r="J74" s="55">
        <f t="shared" si="1"/>
        <v>3500</v>
      </c>
      <c r="K74" s="79">
        <v>3500</v>
      </c>
      <c r="L74" s="55"/>
      <c r="M74" s="69" t="s">
        <v>168</v>
      </c>
      <c r="N74" s="6"/>
      <c r="O74" s="7"/>
      <c r="P74" s="7"/>
      <c r="Q74" s="7"/>
      <c r="R74" s="7"/>
      <c r="S74" s="7"/>
      <c r="T74" s="7"/>
      <c r="U74" s="7"/>
      <c r="V74" s="7"/>
      <c r="W74" s="7"/>
      <c r="X74" s="7"/>
      <c r="Y74" s="7"/>
      <c r="Z74" s="7"/>
      <c r="AA74" s="7"/>
      <c r="AB74" s="9"/>
      <c r="AC74" s="10"/>
      <c r="AD74" s="10"/>
      <c r="AE74" s="11"/>
      <c r="AF74" s="10"/>
      <c r="AG74" s="7"/>
      <c r="AH74" s="7"/>
      <c r="AI74" s="7"/>
      <c r="AJ74" s="7"/>
      <c r="AK74" s="7"/>
      <c r="AL74" s="7"/>
      <c r="AM74" s="7"/>
      <c r="AN74" s="7"/>
      <c r="AO74" s="9"/>
      <c r="AP74" s="12"/>
    </row>
    <row r="75" spans="1:42" s="5" customFormat="1" ht="27.95" customHeight="1">
      <c r="A75" s="49"/>
      <c r="B75" s="87" t="s">
        <v>109</v>
      </c>
      <c r="C75" s="51" t="s">
        <v>167</v>
      </c>
      <c r="D75" s="82" t="s">
        <v>34</v>
      </c>
      <c r="E75" s="50" t="s">
        <v>104</v>
      </c>
      <c r="F75" s="51"/>
      <c r="G75" s="51"/>
      <c r="H75" s="51"/>
      <c r="I75" s="51" t="s">
        <v>86</v>
      </c>
      <c r="J75" s="55">
        <f t="shared" si="1"/>
        <v>96000</v>
      </c>
      <c r="K75" s="79">
        <v>96000</v>
      </c>
      <c r="L75" s="55"/>
      <c r="M75" s="69" t="s">
        <v>169</v>
      </c>
      <c r="N75" s="6"/>
      <c r="O75" s="7"/>
      <c r="P75" s="7"/>
      <c r="Q75" s="7"/>
      <c r="R75" s="7"/>
      <c r="S75" s="7"/>
      <c r="T75" s="7"/>
      <c r="U75" s="7"/>
      <c r="V75" s="7"/>
      <c r="W75" s="7"/>
      <c r="X75" s="7"/>
      <c r="Y75" s="7"/>
      <c r="Z75" s="7"/>
      <c r="AA75" s="7"/>
      <c r="AB75" s="9"/>
      <c r="AC75" s="10"/>
      <c r="AD75" s="10"/>
      <c r="AE75" s="11"/>
      <c r="AF75" s="10"/>
      <c r="AG75" s="7"/>
      <c r="AH75" s="7"/>
      <c r="AI75" s="7"/>
      <c r="AJ75" s="7"/>
      <c r="AK75" s="7"/>
      <c r="AL75" s="7"/>
      <c r="AM75" s="7"/>
      <c r="AN75" s="7"/>
      <c r="AO75" s="9"/>
      <c r="AP75" s="12"/>
    </row>
    <row r="76" spans="1:42" s="5" customFormat="1" ht="27.95" customHeight="1">
      <c r="A76" s="49"/>
      <c r="B76" s="87" t="s">
        <v>98</v>
      </c>
      <c r="C76" s="51" t="s">
        <v>170</v>
      </c>
      <c r="D76" s="81" t="s">
        <v>41</v>
      </c>
      <c r="E76" s="50" t="s">
        <v>104</v>
      </c>
      <c r="F76" s="51"/>
      <c r="G76" s="51"/>
      <c r="H76" s="51"/>
      <c r="I76" s="51" t="s">
        <v>86</v>
      </c>
      <c r="J76" s="55">
        <f t="shared" si="1"/>
        <v>5250</v>
      </c>
      <c r="K76" s="79">
        <v>5250</v>
      </c>
      <c r="L76" s="55"/>
      <c r="M76" s="69" t="s">
        <v>97</v>
      </c>
      <c r="N76" s="6"/>
      <c r="O76" s="7"/>
      <c r="P76" s="7"/>
      <c r="Q76" s="7"/>
      <c r="R76" s="7"/>
      <c r="S76" s="7"/>
      <c r="T76" s="7"/>
      <c r="U76" s="7"/>
      <c r="V76" s="7"/>
      <c r="W76" s="7"/>
      <c r="X76" s="7"/>
      <c r="Y76" s="7"/>
      <c r="Z76" s="7"/>
      <c r="AA76" s="7"/>
      <c r="AB76" s="9"/>
      <c r="AC76" s="10"/>
      <c r="AD76" s="10"/>
      <c r="AE76" s="11"/>
      <c r="AF76" s="10"/>
      <c r="AG76" s="7"/>
      <c r="AH76" s="7"/>
      <c r="AI76" s="7"/>
      <c r="AJ76" s="7"/>
      <c r="AK76" s="7"/>
      <c r="AL76" s="7"/>
      <c r="AM76" s="7"/>
      <c r="AN76" s="7"/>
      <c r="AO76" s="9"/>
      <c r="AP76" s="12"/>
    </row>
    <row r="77" spans="1:42" s="5" customFormat="1" ht="27.95" customHeight="1">
      <c r="A77" s="49"/>
      <c r="B77" s="87" t="s">
        <v>98</v>
      </c>
      <c r="C77" s="51" t="s">
        <v>170</v>
      </c>
      <c r="D77" s="50" t="s">
        <v>41</v>
      </c>
      <c r="E77" s="50" t="s">
        <v>216</v>
      </c>
      <c r="F77" s="51"/>
      <c r="G77" s="51"/>
      <c r="H77" s="51"/>
      <c r="I77" s="51" t="s">
        <v>86</v>
      </c>
      <c r="J77" s="55">
        <f t="shared" si="1"/>
        <v>4000</v>
      </c>
      <c r="K77" s="79">
        <v>4000</v>
      </c>
      <c r="L77" s="55"/>
      <c r="M77" s="69" t="s">
        <v>171</v>
      </c>
      <c r="N77" s="6"/>
      <c r="O77" s="7"/>
      <c r="P77" s="7"/>
      <c r="Q77" s="7"/>
      <c r="R77" s="7"/>
      <c r="S77" s="7"/>
      <c r="T77" s="7"/>
      <c r="U77" s="7"/>
      <c r="V77" s="7"/>
      <c r="W77" s="7"/>
      <c r="X77" s="7"/>
      <c r="Y77" s="7"/>
      <c r="Z77" s="7"/>
      <c r="AA77" s="7"/>
      <c r="AB77" s="9"/>
      <c r="AC77" s="10"/>
      <c r="AD77" s="10"/>
      <c r="AE77" s="11"/>
      <c r="AF77" s="10"/>
      <c r="AG77" s="7"/>
      <c r="AH77" s="7"/>
      <c r="AI77" s="7"/>
      <c r="AJ77" s="7"/>
      <c r="AK77" s="7"/>
      <c r="AL77" s="7"/>
      <c r="AM77" s="7"/>
      <c r="AN77" s="7"/>
      <c r="AO77" s="9"/>
      <c r="AP77" s="12"/>
    </row>
    <row r="78" spans="1:42" s="5" customFormat="1" ht="27.95" customHeight="1">
      <c r="A78" s="49"/>
      <c r="B78" s="87" t="s">
        <v>98</v>
      </c>
      <c r="C78" s="51" t="s">
        <v>170</v>
      </c>
      <c r="D78" s="50" t="s">
        <v>41</v>
      </c>
      <c r="E78" s="50" t="s">
        <v>104</v>
      </c>
      <c r="F78" s="51"/>
      <c r="G78" s="51"/>
      <c r="H78" s="51" t="str">
        <f>IF(F78="","",IF((OR(F78=data_validation!C$1,F78=data_validation!C$2)),"Indicate Date","N/A"))</f>
        <v/>
      </c>
      <c r="I78" s="51" t="s">
        <v>86</v>
      </c>
      <c r="J78" s="55">
        <f t="shared" si="1"/>
        <v>22500</v>
      </c>
      <c r="K78" s="79">
        <v>22500</v>
      </c>
      <c r="L78" s="55"/>
      <c r="M78" s="69" t="s">
        <v>97</v>
      </c>
      <c r="N78" s="6"/>
      <c r="O78" s="7"/>
      <c r="P78" s="7"/>
      <c r="Q78" s="7"/>
      <c r="R78" s="7"/>
      <c r="S78" s="7"/>
      <c r="T78" s="7"/>
      <c r="U78" s="7"/>
      <c r="V78" s="7"/>
      <c r="W78" s="7"/>
      <c r="X78" s="7"/>
      <c r="Y78" s="7"/>
      <c r="Z78" s="7"/>
      <c r="AA78" s="7"/>
      <c r="AB78" s="9"/>
      <c r="AC78" s="10"/>
      <c r="AD78" s="10"/>
      <c r="AE78" s="11"/>
      <c r="AF78" s="10"/>
      <c r="AG78" s="7"/>
      <c r="AH78" s="7"/>
      <c r="AI78" s="7"/>
      <c r="AJ78" s="7"/>
      <c r="AK78" s="7"/>
      <c r="AL78" s="7"/>
      <c r="AM78" s="7"/>
      <c r="AN78" s="7"/>
      <c r="AO78" s="9"/>
      <c r="AP78" s="12"/>
    </row>
    <row r="79" spans="1:42" s="5" customFormat="1" ht="27.95" customHeight="1">
      <c r="A79" s="49"/>
      <c r="B79" s="87" t="s">
        <v>98</v>
      </c>
      <c r="C79" s="51" t="s">
        <v>170</v>
      </c>
      <c r="D79" s="50" t="s">
        <v>41</v>
      </c>
      <c r="E79" s="50" t="s">
        <v>104</v>
      </c>
      <c r="F79" s="51"/>
      <c r="G79" s="51"/>
      <c r="H79" s="51"/>
      <c r="I79" s="51" t="s">
        <v>86</v>
      </c>
      <c r="J79" s="55">
        <f t="shared" si="1"/>
        <v>40000</v>
      </c>
      <c r="K79" s="79">
        <v>40000</v>
      </c>
      <c r="L79" s="55"/>
      <c r="M79" s="69" t="s">
        <v>172</v>
      </c>
      <c r="N79" s="6"/>
      <c r="O79" s="7"/>
      <c r="P79" s="7"/>
      <c r="Q79" s="7"/>
      <c r="R79" s="7"/>
      <c r="S79" s="7"/>
      <c r="T79" s="7"/>
      <c r="U79" s="7"/>
      <c r="V79" s="7"/>
      <c r="W79" s="7"/>
      <c r="X79" s="7"/>
      <c r="Y79" s="7"/>
      <c r="Z79" s="7"/>
      <c r="AA79" s="7"/>
      <c r="AB79" s="9"/>
      <c r="AC79" s="10"/>
      <c r="AD79" s="10"/>
      <c r="AE79" s="11"/>
      <c r="AF79" s="10"/>
      <c r="AG79" s="7"/>
      <c r="AH79" s="7"/>
      <c r="AI79" s="7"/>
      <c r="AJ79" s="7"/>
      <c r="AK79" s="7"/>
      <c r="AL79" s="7"/>
      <c r="AM79" s="7"/>
      <c r="AN79" s="7"/>
      <c r="AO79" s="9"/>
      <c r="AP79" s="12"/>
    </row>
    <row r="80" spans="1:42" s="5" customFormat="1" ht="27.95" customHeight="1">
      <c r="A80" s="49"/>
      <c r="B80" s="87" t="s">
        <v>173</v>
      </c>
      <c r="C80" s="51" t="s">
        <v>170</v>
      </c>
      <c r="D80" s="50" t="s">
        <v>41</v>
      </c>
      <c r="E80" s="50" t="s">
        <v>121</v>
      </c>
      <c r="F80" s="51"/>
      <c r="G80" s="51"/>
      <c r="H80" s="51"/>
      <c r="I80" s="51" t="s">
        <v>86</v>
      </c>
      <c r="J80" s="55">
        <f t="shared" si="1"/>
        <v>25000</v>
      </c>
      <c r="K80" s="55"/>
      <c r="L80" s="55">
        <v>25000</v>
      </c>
      <c r="M80" s="69" t="s">
        <v>174</v>
      </c>
      <c r="N80" s="6"/>
      <c r="O80" s="7"/>
      <c r="P80" s="7"/>
      <c r="Q80" s="7"/>
      <c r="R80" s="7"/>
      <c r="S80" s="7"/>
      <c r="T80" s="7"/>
      <c r="U80" s="7"/>
      <c r="V80" s="7"/>
      <c r="W80" s="7"/>
      <c r="X80" s="7"/>
      <c r="Y80" s="7"/>
      <c r="Z80" s="7"/>
      <c r="AA80" s="7"/>
      <c r="AB80" s="9"/>
      <c r="AC80" s="10"/>
      <c r="AD80" s="10"/>
      <c r="AE80" s="11"/>
      <c r="AF80" s="10"/>
      <c r="AG80" s="7"/>
      <c r="AH80" s="7"/>
      <c r="AI80" s="7"/>
      <c r="AJ80" s="7"/>
      <c r="AK80" s="7"/>
      <c r="AL80" s="7"/>
      <c r="AM80" s="7"/>
      <c r="AN80" s="7"/>
      <c r="AO80" s="9"/>
      <c r="AP80" s="12"/>
    </row>
    <row r="81" spans="1:42" s="5" customFormat="1" ht="27.95" customHeight="1">
      <c r="A81" s="49"/>
      <c r="B81" s="87" t="s">
        <v>156</v>
      </c>
      <c r="C81" s="51" t="s">
        <v>170</v>
      </c>
      <c r="D81" s="50" t="s">
        <v>45</v>
      </c>
      <c r="E81" s="50" t="s">
        <v>104</v>
      </c>
      <c r="F81" s="51"/>
      <c r="G81" s="51"/>
      <c r="H81" s="51"/>
      <c r="I81" s="51" t="s">
        <v>86</v>
      </c>
      <c r="J81" s="55">
        <f t="shared" si="1"/>
        <v>15000</v>
      </c>
      <c r="K81" s="79">
        <v>15000</v>
      </c>
      <c r="L81" s="55"/>
      <c r="M81" s="69" t="s">
        <v>175</v>
      </c>
      <c r="N81" s="6"/>
      <c r="O81" s="7"/>
      <c r="P81" s="7"/>
      <c r="Q81" s="7"/>
      <c r="R81" s="7"/>
      <c r="S81" s="7"/>
      <c r="T81" s="7"/>
      <c r="U81" s="7"/>
      <c r="V81" s="7"/>
      <c r="W81" s="7"/>
      <c r="X81" s="7"/>
      <c r="Y81" s="7"/>
      <c r="Z81" s="7"/>
      <c r="AA81" s="7"/>
      <c r="AB81" s="9"/>
      <c r="AC81" s="10"/>
      <c r="AD81" s="10"/>
      <c r="AE81" s="11"/>
      <c r="AF81" s="10"/>
      <c r="AG81" s="7"/>
      <c r="AH81" s="7"/>
      <c r="AI81" s="7"/>
      <c r="AJ81" s="7"/>
      <c r="AK81" s="7"/>
      <c r="AL81" s="7"/>
      <c r="AM81" s="7"/>
      <c r="AN81" s="7"/>
      <c r="AO81" s="9"/>
      <c r="AP81" s="12"/>
    </row>
    <row r="82" spans="1:42" s="5" customFormat="1" ht="27.95" customHeight="1">
      <c r="A82" s="49"/>
      <c r="B82" s="87" t="s">
        <v>103</v>
      </c>
      <c r="C82" s="51" t="s">
        <v>170</v>
      </c>
      <c r="D82" s="50" t="s">
        <v>32</v>
      </c>
      <c r="E82" s="50" t="s">
        <v>104</v>
      </c>
      <c r="F82" s="51"/>
      <c r="G82" s="51"/>
      <c r="H82" s="51"/>
      <c r="I82" s="51" t="s">
        <v>86</v>
      </c>
      <c r="J82" s="55">
        <f t="shared" si="1"/>
        <v>20000</v>
      </c>
      <c r="K82" s="80">
        <v>20000</v>
      </c>
      <c r="L82" s="55"/>
      <c r="M82" s="69" t="s">
        <v>176</v>
      </c>
      <c r="N82" s="6"/>
      <c r="O82" s="7"/>
      <c r="P82" s="7"/>
      <c r="Q82" s="7"/>
      <c r="R82" s="7"/>
      <c r="S82" s="7"/>
      <c r="T82" s="7"/>
      <c r="U82" s="7"/>
      <c r="V82" s="7"/>
      <c r="W82" s="7"/>
      <c r="X82" s="7"/>
      <c r="Y82" s="7"/>
      <c r="Z82" s="7"/>
      <c r="AA82" s="7"/>
      <c r="AB82" s="9"/>
      <c r="AC82" s="10"/>
      <c r="AD82" s="10"/>
      <c r="AE82" s="11"/>
      <c r="AF82" s="10"/>
      <c r="AG82" s="7"/>
      <c r="AH82" s="7"/>
      <c r="AI82" s="7"/>
      <c r="AJ82" s="7"/>
      <c r="AK82" s="7"/>
      <c r="AL82" s="7"/>
      <c r="AM82" s="7"/>
      <c r="AN82" s="7"/>
      <c r="AO82" s="9"/>
      <c r="AP82" s="12"/>
    </row>
    <row r="83" spans="1:42" s="5" customFormat="1" ht="27.95" customHeight="1">
      <c r="A83" s="49"/>
      <c r="B83" s="87" t="s">
        <v>103</v>
      </c>
      <c r="C83" s="51" t="s">
        <v>170</v>
      </c>
      <c r="D83" s="50" t="s">
        <v>32</v>
      </c>
      <c r="E83" s="50" t="s">
        <v>104</v>
      </c>
      <c r="F83" s="51"/>
      <c r="G83" s="51"/>
      <c r="H83" s="51"/>
      <c r="I83" s="51" t="s">
        <v>86</v>
      </c>
      <c r="J83" s="55">
        <f t="shared" si="1"/>
        <v>20000</v>
      </c>
      <c r="K83" s="79">
        <v>20000</v>
      </c>
      <c r="L83" s="55"/>
      <c r="M83" s="69" t="s">
        <v>177</v>
      </c>
      <c r="N83" s="6"/>
      <c r="O83" s="7"/>
      <c r="P83" s="7"/>
      <c r="Q83" s="7"/>
      <c r="R83" s="7"/>
      <c r="S83" s="7"/>
      <c r="T83" s="7"/>
      <c r="U83" s="7"/>
      <c r="V83" s="7"/>
      <c r="W83" s="7"/>
      <c r="X83" s="7"/>
      <c r="Y83" s="7"/>
      <c r="Z83" s="7"/>
      <c r="AA83" s="7"/>
      <c r="AB83" s="9"/>
      <c r="AC83" s="10"/>
      <c r="AD83" s="10"/>
      <c r="AE83" s="11"/>
      <c r="AF83" s="10"/>
      <c r="AG83" s="7"/>
      <c r="AH83" s="7"/>
      <c r="AI83" s="7"/>
      <c r="AJ83" s="7"/>
      <c r="AK83" s="7"/>
      <c r="AL83" s="7"/>
      <c r="AM83" s="7"/>
      <c r="AN83" s="7"/>
      <c r="AO83" s="9"/>
      <c r="AP83" s="12"/>
    </row>
    <row r="84" spans="1:42" s="5" customFormat="1" ht="27.95" customHeight="1">
      <c r="A84" s="49"/>
      <c r="B84" s="87" t="s">
        <v>153</v>
      </c>
      <c r="C84" s="51" t="s">
        <v>170</v>
      </c>
      <c r="D84" s="50" t="s">
        <v>45</v>
      </c>
      <c r="E84" s="50" t="s">
        <v>104</v>
      </c>
      <c r="F84" s="51"/>
      <c r="G84" s="51"/>
      <c r="H84" s="51"/>
      <c r="I84" s="51" t="s">
        <v>86</v>
      </c>
      <c r="J84" s="55">
        <f t="shared" si="1"/>
        <v>12000</v>
      </c>
      <c r="K84" s="79">
        <v>12000</v>
      </c>
      <c r="L84" s="55"/>
      <c r="M84" s="69" t="s">
        <v>114</v>
      </c>
      <c r="N84" s="6"/>
      <c r="O84" s="7"/>
      <c r="P84" s="7"/>
      <c r="Q84" s="7"/>
      <c r="R84" s="7"/>
      <c r="S84" s="7"/>
      <c r="T84" s="7"/>
      <c r="U84" s="7"/>
      <c r="V84" s="7"/>
      <c r="W84" s="7"/>
      <c r="X84" s="7"/>
      <c r="Y84" s="7"/>
      <c r="Z84" s="7"/>
      <c r="AA84" s="7"/>
      <c r="AB84" s="9"/>
      <c r="AC84" s="10"/>
      <c r="AD84" s="10"/>
      <c r="AE84" s="11"/>
      <c r="AF84" s="10"/>
      <c r="AG84" s="7"/>
      <c r="AH84" s="7"/>
      <c r="AI84" s="7"/>
      <c r="AJ84" s="7"/>
      <c r="AK84" s="7"/>
      <c r="AL84" s="7"/>
      <c r="AM84" s="7"/>
      <c r="AN84" s="7"/>
      <c r="AO84" s="9"/>
      <c r="AP84" s="12"/>
    </row>
    <row r="85" spans="1:42" s="5" customFormat="1" ht="27.95" customHeight="1">
      <c r="A85" s="49"/>
      <c r="B85" s="87" t="s">
        <v>154</v>
      </c>
      <c r="C85" s="51" t="s">
        <v>170</v>
      </c>
      <c r="D85" s="50" t="s">
        <v>45</v>
      </c>
      <c r="E85" s="50" t="s">
        <v>104</v>
      </c>
      <c r="F85" s="51"/>
      <c r="G85" s="51"/>
      <c r="H85" s="51"/>
      <c r="I85" s="51" t="s">
        <v>86</v>
      </c>
      <c r="J85" s="55">
        <f t="shared" si="1"/>
        <v>6000</v>
      </c>
      <c r="K85" s="79">
        <v>6000</v>
      </c>
      <c r="L85" s="55"/>
      <c r="M85" s="69" t="s">
        <v>168</v>
      </c>
      <c r="N85" s="6"/>
      <c r="O85" s="7"/>
      <c r="P85" s="7"/>
      <c r="Q85" s="7"/>
      <c r="R85" s="7"/>
      <c r="S85" s="7"/>
      <c r="T85" s="7"/>
      <c r="U85" s="7"/>
      <c r="V85" s="7"/>
      <c r="W85" s="7"/>
      <c r="X85" s="7"/>
      <c r="Y85" s="7"/>
      <c r="Z85" s="7"/>
      <c r="AA85" s="7"/>
      <c r="AB85" s="9"/>
      <c r="AC85" s="10"/>
      <c r="AD85" s="10"/>
      <c r="AE85" s="11"/>
      <c r="AF85" s="10"/>
      <c r="AG85" s="7"/>
      <c r="AH85" s="7"/>
      <c r="AI85" s="7"/>
      <c r="AJ85" s="7"/>
      <c r="AK85" s="7"/>
      <c r="AL85" s="7"/>
      <c r="AM85" s="7"/>
      <c r="AN85" s="7"/>
      <c r="AO85" s="9"/>
      <c r="AP85" s="12"/>
    </row>
    <row r="86" spans="1:42" s="5" customFormat="1" ht="27.95" customHeight="1">
      <c r="A86" s="49"/>
      <c r="B86" s="87" t="s">
        <v>149</v>
      </c>
      <c r="C86" s="51" t="s">
        <v>170</v>
      </c>
      <c r="D86" s="50" t="s">
        <v>45</v>
      </c>
      <c r="E86" s="50" t="s">
        <v>104</v>
      </c>
      <c r="F86" s="51"/>
      <c r="G86" s="51"/>
      <c r="H86" s="51"/>
      <c r="I86" s="51" t="s">
        <v>86</v>
      </c>
      <c r="J86" s="55">
        <f t="shared" si="1"/>
        <v>18400</v>
      </c>
      <c r="K86" s="79">
        <v>18400</v>
      </c>
      <c r="L86" s="55"/>
      <c r="M86" s="69" t="s">
        <v>178</v>
      </c>
      <c r="N86" s="6"/>
      <c r="O86" s="7"/>
      <c r="P86" s="7"/>
      <c r="Q86" s="7"/>
      <c r="R86" s="7"/>
      <c r="S86" s="7"/>
      <c r="T86" s="7"/>
      <c r="U86" s="7"/>
      <c r="V86" s="7"/>
      <c r="W86" s="7"/>
      <c r="X86" s="7"/>
      <c r="Y86" s="7"/>
      <c r="Z86" s="7"/>
      <c r="AA86" s="7"/>
      <c r="AB86" s="9"/>
      <c r="AC86" s="10"/>
      <c r="AD86" s="10"/>
      <c r="AE86" s="11"/>
      <c r="AF86" s="10"/>
      <c r="AG86" s="7"/>
      <c r="AH86" s="7"/>
      <c r="AI86" s="7"/>
      <c r="AJ86" s="7"/>
      <c r="AK86" s="7"/>
      <c r="AL86" s="7"/>
      <c r="AM86" s="7"/>
      <c r="AN86" s="7"/>
      <c r="AO86" s="9"/>
      <c r="AP86" s="12"/>
    </row>
    <row r="87" spans="1:42" s="5" customFormat="1" ht="27.95" customHeight="1">
      <c r="A87" s="49"/>
      <c r="B87" s="87" t="s">
        <v>158</v>
      </c>
      <c r="C87" s="51" t="s">
        <v>170</v>
      </c>
      <c r="D87" s="50" t="s">
        <v>45</v>
      </c>
      <c r="E87" s="50" t="s">
        <v>104</v>
      </c>
      <c r="F87" s="51"/>
      <c r="G87" s="51"/>
      <c r="H87" s="51"/>
      <c r="I87" s="51" t="s">
        <v>86</v>
      </c>
      <c r="J87" s="55">
        <f t="shared" si="1"/>
        <v>20000</v>
      </c>
      <c r="K87" s="79">
        <v>20000</v>
      </c>
      <c r="L87" s="55"/>
      <c r="M87" s="69" t="s">
        <v>168</v>
      </c>
      <c r="N87" s="6"/>
      <c r="O87" s="7"/>
      <c r="P87" s="7"/>
      <c r="Q87" s="7"/>
      <c r="R87" s="7"/>
      <c r="S87" s="7"/>
      <c r="T87" s="7"/>
      <c r="U87" s="7"/>
      <c r="V87" s="7"/>
      <c r="W87" s="7"/>
      <c r="X87" s="7"/>
      <c r="Y87" s="7"/>
      <c r="Z87" s="7"/>
      <c r="AA87" s="7"/>
      <c r="AB87" s="9"/>
      <c r="AC87" s="10"/>
      <c r="AD87" s="10"/>
      <c r="AE87" s="11"/>
      <c r="AF87" s="10"/>
      <c r="AG87" s="7"/>
      <c r="AH87" s="7"/>
      <c r="AI87" s="7"/>
      <c r="AJ87" s="7"/>
      <c r="AK87" s="7"/>
      <c r="AL87" s="7"/>
      <c r="AM87" s="7"/>
      <c r="AN87" s="7"/>
      <c r="AO87" s="9"/>
      <c r="AP87" s="12"/>
    </row>
    <row r="88" spans="1:42" s="5" customFormat="1" ht="27.95" customHeight="1">
      <c r="A88" s="49"/>
      <c r="B88" s="87" t="s">
        <v>103</v>
      </c>
      <c r="C88" s="51" t="s">
        <v>170</v>
      </c>
      <c r="D88" s="50" t="s">
        <v>32</v>
      </c>
      <c r="E88" s="50" t="s">
        <v>104</v>
      </c>
      <c r="F88" s="51"/>
      <c r="G88" s="51"/>
      <c r="H88" s="51"/>
      <c r="I88" s="51" t="s">
        <v>86</v>
      </c>
      <c r="J88" s="55">
        <f t="shared" si="1"/>
        <v>10000</v>
      </c>
      <c r="K88" s="79">
        <v>10000</v>
      </c>
      <c r="L88" s="55"/>
      <c r="M88" s="69" t="s">
        <v>179</v>
      </c>
      <c r="N88" s="6"/>
      <c r="O88" s="7"/>
      <c r="P88" s="7"/>
      <c r="Q88" s="7"/>
      <c r="R88" s="7"/>
      <c r="S88" s="7"/>
      <c r="T88" s="7"/>
      <c r="U88" s="7"/>
      <c r="V88" s="7"/>
      <c r="W88" s="7"/>
      <c r="X88" s="7"/>
      <c r="Y88" s="7"/>
      <c r="Z88" s="7"/>
      <c r="AA88" s="7"/>
      <c r="AB88" s="9"/>
      <c r="AC88" s="10"/>
      <c r="AD88" s="10"/>
      <c r="AE88" s="11"/>
      <c r="AF88" s="10"/>
      <c r="AG88" s="7"/>
      <c r="AH88" s="7"/>
      <c r="AI88" s="7"/>
      <c r="AJ88" s="7"/>
      <c r="AK88" s="7"/>
      <c r="AL88" s="7"/>
      <c r="AM88" s="7"/>
      <c r="AN88" s="7"/>
      <c r="AO88" s="9"/>
      <c r="AP88" s="12"/>
    </row>
    <row r="89" spans="1:42" s="5" customFormat="1" ht="27.95" customHeight="1">
      <c r="A89" s="49"/>
      <c r="B89" s="87" t="s">
        <v>103</v>
      </c>
      <c r="C89" s="51" t="s">
        <v>170</v>
      </c>
      <c r="D89" s="50" t="s">
        <v>32</v>
      </c>
      <c r="E89" s="50" t="s">
        <v>104</v>
      </c>
      <c r="F89" s="51"/>
      <c r="G89" s="51"/>
      <c r="H89" s="51"/>
      <c r="I89" s="51" t="s">
        <v>86</v>
      </c>
      <c r="J89" s="55">
        <f t="shared" si="1"/>
        <v>10000</v>
      </c>
      <c r="K89" s="79">
        <v>10000</v>
      </c>
      <c r="L89" s="55"/>
      <c r="M89" s="69" t="s">
        <v>152</v>
      </c>
      <c r="N89" s="6"/>
      <c r="O89" s="7"/>
      <c r="P89" s="7"/>
      <c r="Q89" s="7"/>
      <c r="R89" s="7"/>
      <c r="S89" s="7"/>
      <c r="T89" s="7"/>
      <c r="U89" s="7"/>
      <c r="V89" s="7"/>
      <c r="W89" s="7"/>
      <c r="X89" s="7"/>
      <c r="Y89" s="7"/>
      <c r="Z89" s="7"/>
      <c r="AA89" s="7"/>
      <c r="AB89" s="9"/>
      <c r="AC89" s="10"/>
      <c r="AD89" s="10"/>
      <c r="AE89" s="11"/>
      <c r="AF89" s="10"/>
      <c r="AG89" s="7"/>
      <c r="AH89" s="7"/>
      <c r="AI89" s="7"/>
      <c r="AJ89" s="7"/>
      <c r="AK89" s="7"/>
      <c r="AL89" s="7"/>
      <c r="AM89" s="7"/>
      <c r="AN89" s="7"/>
      <c r="AO89" s="9"/>
      <c r="AP89" s="12"/>
    </row>
    <row r="90" spans="1:42" s="5" customFormat="1" ht="27.95" customHeight="1">
      <c r="A90" s="49"/>
      <c r="B90" s="87" t="s">
        <v>111</v>
      </c>
      <c r="C90" s="51" t="s">
        <v>170</v>
      </c>
      <c r="D90" s="50" t="s">
        <v>32</v>
      </c>
      <c r="E90" s="50" t="s">
        <v>104</v>
      </c>
      <c r="F90" s="51"/>
      <c r="G90" s="51"/>
      <c r="H90" s="51"/>
      <c r="I90" s="51" t="s">
        <v>86</v>
      </c>
      <c r="J90" s="55">
        <f t="shared" si="1"/>
        <v>120000</v>
      </c>
      <c r="K90" s="79">
        <v>120000</v>
      </c>
      <c r="L90" s="55"/>
      <c r="M90" s="69" t="s">
        <v>180</v>
      </c>
      <c r="N90" s="6"/>
      <c r="O90" s="7"/>
      <c r="P90" s="7"/>
      <c r="Q90" s="7"/>
      <c r="R90" s="7"/>
      <c r="S90" s="7"/>
      <c r="T90" s="7"/>
      <c r="U90" s="7"/>
      <c r="V90" s="7"/>
      <c r="W90" s="7"/>
      <c r="X90" s="7"/>
      <c r="Y90" s="7"/>
      <c r="Z90" s="7"/>
      <c r="AA90" s="7"/>
      <c r="AB90" s="9"/>
      <c r="AC90" s="10"/>
      <c r="AD90" s="10"/>
      <c r="AE90" s="11"/>
      <c r="AF90" s="10"/>
      <c r="AG90" s="7"/>
      <c r="AH90" s="7"/>
      <c r="AI90" s="7"/>
      <c r="AJ90" s="7"/>
      <c r="AK90" s="7"/>
      <c r="AL90" s="7"/>
      <c r="AM90" s="7"/>
      <c r="AN90" s="7"/>
      <c r="AO90" s="9"/>
      <c r="AP90" s="12"/>
    </row>
    <row r="91" spans="1:42" s="5" customFormat="1" ht="27.95" customHeight="1">
      <c r="A91" s="49"/>
      <c r="B91" s="87" t="s">
        <v>111</v>
      </c>
      <c r="C91" s="51" t="s">
        <v>170</v>
      </c>
      <c r="D91" s="50" t="s">
        <v>32</v>
      </c>
      <c r="E91" s="50" t="s">
        <v>104</v>
      </c>
      <c r="F91" s="51"/>
      <c r="G91" s="51"/>
      <c r="H91" s="51"/>
      <c r="I91" s="51" t="s">
        <v>86</v>
      </c>
      <c r="J91" s="55">
        <f t="shared" si="1"/>
        <v>68750</v>
      </c>
      <c r="K91" s="79">
        <v>68750</v>
      </c>
      <c r="L91" s="55"/>
      <c r="M91" s="69" t="s">
        <v>181</v>
      </c>
      <c r="N91" s="6"/>
      <c r="O91" s="7"/>
      <c r="P91" s="7"/>
      <c r="Q91" s="7"/>
      <c r="R91" s="7"/>
      <c r="S91" s="7"/>
      <c r="T91" s="7"/>
      <c r="U91" s="7"/>
      <c r="V91" s="7"/>
      <c r="W91" s="7"/>
      <c r="X91" s="7"/>
      <c r="Y91" s="7"/>
      <c r="Z91" s="7"/>
      <c r="AA91" s="7"/>
      <c r="AB91" s="9"/>
      <c r="AC91" s="10"/>
      <c r="AD91" s="10"/>
      <c r="AE91" s="11"/>
      <c r="AF91" s="10"/>
      <c r="AG91" s="7"/>
      <c r="AH91" s="7"/>
      <c r="AI91" s="7"/>
      <c r="AJ91" s="7"/>
      <c r="AK91" s="7"/>
      <c r="AL91" s="7"/>
      <c r="AM91" s="7"/>
      <c r="AN91" s="7"/>
      <c r="AO91" s="9"/>
      <c r="AP91" s="12"/>
    </row>
    <row r="92" spans="1:42" s="5" customFormat="1" ht="27.95" customHeight="1">
      <c r="A92" s="49"/>
      <c r="B92" s="87" t="s">
        <v>156</v>
      </c>
      <c r="C92" s="51" t="s">
        <v>170</v>
      </c>
      <c r="D92" s="50" t="s">
        <v>45</v>
      </c>
      <c r="E92" s="50" t="s">
        <v>104</v>
      </c>
      <c r="F92" s="51"/>
      <c r="G92" s="51"/>
      <c r="H92" s="51"/>
      <c r="I92" s="51" t="s">
        <v>86</v>
      </c>
      <c r="J92" s="55">
        <f t="shared" si="1"/>
        <v>25000</v>
      </c>
      <c r="K92" s="79">
        <v>25000</v>
      </c>
      <c r="L92" s="55"/>
      <c r="M92" s="69" t="s">
        <v>182</v>
      </c>
      <c r="N92" s="6"/>
      <c r="O92" s="7"/>
      <c r="P92" s="7"/>
      <c r="Q92" s="7"/>
      <c r="R92" s="7"/>
      <c r="S92" s="7"/>
      <c r="T92" s="7"/>
      <c r="U92" s="7"/>
      <c r="V92" s="7"/>
      <c r="W92" s="7"/>
      <c r="X92" s="7"/>
      <c r="Y92" s="7"/>
      <c r="Z92" s="7"/>
      <c r="AA92" s="7"/>
      <c r="AB92" s="9"/>
      <c r="AC92" s="10"/>
      <c r="AD92" s="10"/>
      <c r="AE92" s="11"/>
      <c r="AF92" s="10"/>
      <c r="AG92" s="7"/>
      <c r="AH92" s="7"/>
      <c r="AI92" s="7"/>
      <c r="AJ92" s="7"/>
      <c r="AK92" s="7"/>
      <c r="AL92" s="7"/>
      <c r="AM92" s="7"/>
      <c r="AN92" s="7"/>
      <c r="AO92" s="9"/>
      <c r="AP92" s="12"/>
    </row>
    <row r="93" spans="1:42" s="5" customFormat="1" ht="27.95" customHeight="1">
      <c r="A93" s="49"/>
      <c r="B93" s="87" t="s">
        <v>111</v>
      </c>
      <c r="C93" s="51" t="s">
        <v>170</v>
      </c>
      <c r="D93" s="50" t="s">
        <v>32</v>
      </c>
      <c r="E93" s="50" t="s">
        <v>104</v>
      </c>
      <c r="F93" s="51"/>
      <c r="G93" s="51"/>
      <c r="H93" s="51"/>
      <c r="I93" s="51" t="s">
        <v>86</v>
      </c>
      <c r="J93" s="55">
        <f t="shared" si="1"/>
        <v>41040</v>
      </c>
      <c r="K93" s="79">
        <v>41040</v>
      </c>
      <c r="L93" s="55"/>
      <c r="M93" s="69" t="s">
        <v>183</v>
      </c>
      <c r="N93" s="6"/>
      <c r="O93" s="7"/>
      <c r="P93" s="7"/>
      <c r="Q93" s="7"/>
      <c r="R93" s="7"/>
      <c r="S93" s="7"/>
      <c r="T93" s="7"/>
      <c r="U93" s="7"/>
      <c r="V93" s="7"/>
      <c r="W93" s="7"/>
      <c r="X93" s="7"/>
      <c r="Y93" s="7"/>
      <c r="Z93" s="7"/>
      <c r="AA93" s="7"/>
      <c r="AB93" s="9"/>
      <c r="AC93" s="10"/>
      <c r="AD93" s="10"/>
      <c r="AE93" s="11"/>
      <c r="AF93" s="10"/>
      <c r="AG93" s="7"/>
      <c r="AH93" s="7"/>
      <c r="AI93" s="7"/>
      <c r="AJ93" s="7"/>
      <c r="AK93" s="7"/>
      <c r="AL93" s="7"/>
      <c r="AM93" s="7"/>
      <c r="AN93" s="7"/>
      <c r="AO93" s="9"/>
      <c r="AP93" s="12"/>
    </row>
    <row r="94" spans="1:42" s="5" customFormat="1" ht="27.95" customHeight="1">
      <c r="A94" s="49"/>
      <c r="B94" s="87" t="s">
        <v>111</v>
      </c>
      <c r="C94" s="51" t="s">
        <v>170</v>
      </c>
      <c r="D94" s="50" t="s">
        <v>32</v>
      </c>
      <c r="E94" s="50" t="s">
        <v>104</v>
      </c>
      <c r="F94" s="51"/>
      <c r="G94" s="51"/>
      <c r="H94" s="51"/>
      <c r="I94" s="51" t="s">
        <v>86</v>
      </c>
      <c r="J94" s="55">
        <f t="shared" si="1"/>
        <v>10000</v>
      </c>
      <c r="K94" s="79">
        <v>10000</v>
      </c>
      <c r="L94" s="55"/>
      <c r="M94" s="69" t="s">
        <v>184</v>
      </c>
      <c r="N94" s="6"/>
      <c r="O94" s="7"/>
      <c r="P94" s="7"/>
      <c r="Q94" s="7"/>
      <c r="R94" s="7"/>
      <c r="S94" s="7"/>
      <c r="T94" s="7"/>
      <c r="U94" s="7"/>
      <c r="V94" s="7"/>
      <c r="W94" s="7"/>
      <c r="X94" s="7"/>
      <c r="Y94" s="7"/>
      <c r="Z94" s="7"/>
      <c r="AA94" s="7"/>
      <c r="AB94" s="9"/>
      <c r="AC94" s="10"/>
      <c r="AD94" s="10"/>
      <c r="AE94" s="11"/>
      <c r="AF94" s="10"/>
      <c r="AG94" s="7"/>
      <c r="AH94" s="7"/>
      <c r="AI94" s="7"/>
      <c r="AJ94" s="7"/>
      <c r="AK94" s="7"/>
      <c r="AL94" s="7"/>
      <c r="AM94" s="7"/>
      <c r="AN94" s="7"/>
      <c r="AO94" s="9"/>
      <c r="AP94" s="12"/>
    </row>
    <row r="95" spans="1:42" s="5" customFormat="1" ht="27.95" customHeight="1">
      <c r="A95" s="49"/>
      <c r="B95" s="87" t="s">
        <v>156</v>
      </c>
      <c r="C95" s="51" t="s">
        <v>170</v>
      </c>
      <c r="D95" s="50" t="s">
        <v>45</v>
      </c>
      <c r="E95" s="50" t="s">
        <v>104</v>
      </c>
      <c r="F95" s="51"/>
      <c r="G95" s="51"/>
      <c r="H95" s="51"/>
      <c r="I95" s="51" t="s">
        <v>86</v>
      </c>
      <c r="J95" s="55">
        <f t="shared" si="1"/>
        <v>10000</v>
      </c>
      <c r="K95" s="79">
        <v>10000</v>
      </c>
      <c r="L95" s="55"/>
      <c r="M95" s="69" t="s">
        <v>185</v>
      </c>
      <c r="N95" s="6"/>
      <c r="O95" s="7"/>
      <c r="P95" s="7"/>
      <c r="Q95" s="7"/>
      <c r="R95" s="7"/>
      <c r="S95" s="7"/>
      <c r="T95" s="7"/>
      <c r="U95" s="7"/>
      <c r="V95" s="7"/>
      <c r="W95" s="7"/>
      <c r="X95" s="7"/>
      <c r="Y95" s="7"/>
      <c r="Z95" s="7"/>
      <c r="AA95" s="7"/>
      <c r="AB95" s="9"/>
      <c r="AC95" s="10"/>
      <c r="AD95" s="10"/>
      <c r="AE95" s="11"/>
      <c r="AF95" s="10"/>
      <c r="AG95" s="7"/>
      <c r="AH95" s="7"/>
      <c r="AI95" s="7"/>
      <c r="AJ95" s="7"/>
      <c r="AK95" s="7"/>
      <c r="AL95" s="7"/>
      <c r="AM95" s="7"/>
      <c r="AN95" s="7"/>
      <c r="AO95" s="9"/>
      <c r="AP95" s="12"/>
    </row>
    <row r="96" spans="1:42" s="5" customFormat="1" ht="27.95" customHeight="1">
      <c r="A96" s="49"/>
      <c r="B96" s="87" t="s">
        <v>111</v>
      </c>
      <c r="C96" s="51" t="s">
        <v>186</v>
      </c>
      <c r="D96" s="50" t="s">
        <v>32</v>
      </c>
      <c r="E96" s="50" t="s">
        <v>121</v>
      </c>
      <c r="F96" s="51"/>
      <c r="G96" s="51"/>
      <c r="H96" s="51"/>
      <c r="I96" s="51" t="s">
        <v>86</v>
      </c>
      <c r="J96" s="55">
        <f t="shared" si="1"/>
        <v>38500</v>
      </c>
      <c r="K96" s="79">
        <v>38500</v>
      </c>
      <c r="L96" s="55"/>
      <c r="M96" s="69" t="s">
        <v>187</v>
      </c>
      <c r="N96" s="6"/>
      <c r="O96" s="7"/>
      <c r="P96" s="7"/>
      <c r="Q96" s="7"/>
      <c r="R96" s="7"/>
      <c r="S96" s="7"/>
      <c r="T96" s="7"/>
      <c r="U96" s="7"/>
      <c r="V96" s="7"/>
      <c r="W96" s="7"/>
      <c r="X96" s="7"/>
      <c r="Y96" s="7"/>
      <c r="Z96" s="7"/>
      <c r="AA96" s="7"/>
      <c r="AB96" s="9"/>
      <c r="AC96" s="10"/>
      <c r="AD96" s="10"/>
      <c r="AE96" s="11"/>
      <c r="AF96" s="10"/>
      <c r="AG96" s="7"/>
      <c r="AH96" s="7"/>
      <c r="AI96" s="7"/>
      <c r="AJ96" s="7"/>
      <c r="AK96" s="7"/>
      <c r="AL96" s="7"/>
      <c r="AM96" s="7"/>
      <c r="AN96" s="7"/>
      <c r="AO96" s="9"/>
      <c r="AP96" s="12"/>
    </row>
    <row r="97" spans="1:42" s="5" customFormat="1" ht="27.95" customHeight="1">
      <c r="A97" s="49"/>
      <c r="B97" s="87" t="s">
        <v>111</v>
      </c>
      <c r="C97" s="51" t="s">
        <v>186</v>
      </c>
      <c r="D97" s="50" t="s">
        <v>32</v>
      </c>
      <c r="E97" s="50" t="s">
        <v>188</v>
      </c>
      <c r="F97" s="51"/>
      <c r="G97" s="51"/>
      <c r="H97" s="51"/>
      <c r="I97" s="51" t="s">
        <v>86</v>
      </c>
      <c r="J97" s="55">
        <f t="shared" si="1"/>
        <v>50000</v>
      </c>
      <c r="K97" s="79">
        <v>50000</v>
      </c>
      <c r="L97" s="55"/>
      <c r="M97" s="69" t="s">
        <v>189</v>
      </c>
      <c r="N97" s="6"/>
      <c r="O97" s="7"/>
      <c r="P97" s="7"/>
      <c r="Q97" s="7"/>
      <c r="R97" s="7"/>
      <c r="S97" s="7"/>
      <c r="T97" s="7"/>
      <c r="U97" s="7"/>
      <c r="V97" s="7"/>
      <c r="W97" s="7"/>
      <c r="X97" s="7"/>
      <c r="Y97" s="7"/>
      <c r="Z97" s="7"/>
      <c r="AA97" s="7"/>
      <c r="AB97" s="9"/>
      <c r="AC97" s="10"/>
      <c r="AD97" s="10"/>
      <c r="AE97" s="11"/>
      <c r="AF97" s="10"/>
      <c r="AG97" s="7"/>
      <c r="AH97" s="7"/>
      <c r="AI97" s="7"/>
      <c r="AJ97" s="7"/>
      <c r="AK97" s="7"/>
      <c r="AL97" s="7"/>
      <c r="AM97" s="7"/>
      <c r="AN97" s="7"/>
      <c r="AO97" s="9"/>
      <c r="AP97" s="12"/>
    </row>
    <row r="98" spans="1:42" s="5" customFormat="1" ht="27.95" customHeight="1">
      <c r="A98" s="49"/>
      <c r="B98" s="87" t="s">
        <v>111</v>
      </c>
      <c r="C98" s="51" t="s">
        <v>186</v>
      </c>
      <c r="D98" s="50" t="s">
        <v>32</v>
      </c>
      <c r="E98" s="50" t="s">
        <v>124</v>
      </c>
      <c r="F98" s="51"/>
      <c r="G98" s="51"/>
      <c r="H98" s="51"/>
      <c r="I98" s="51" t="s">
        <v>86</v>
      </c>
      <c r="J98" s="55">
        <f t="shared" si="1"/>
        <v>10000</v>
      </c>
      <c r="K98" s="79">
        <v>10000</v>
      </c>
      <c r="L98" s="55"/>
      <c r="M98" s="69" t="s">
        <v>190</v>
      </c>
      <c r="N98" s="6"/>
      <c r="O98" s="7"/>
      <c r="P98" s="7"/>
      <c r="Q98" s="7"/>
      <c r="R98" s="7"/>
      <c r="S98" s="7"/>
      <c r="T98" s="7"/>
      <c r="U98" s="7"/>
      <c r="V98" s="7"/>
      <c r="W98" s="7"/>
      <c r="X98" s="7"/>
      <c r="Y98" s="7"/>
      <c r="Z98" s="7"/>
      <c r="AA98" s="7"/>
      <c r="AB98" s="9"/>
      <c r="AC98" s="10"/>
      <c r="AD98" s="10"/>
      <c r="AE98" s="11"/>
      <c r="AF98" s="10"/>
      <c r="AG98" s="7"/>
      <c r="AH98" s="7"/>
      <c r="AI98" s="7"/>
      <c r="AJ98" s="7"/>
      <c r="AK98" s="7"/>
      <c r="AL98" s="7"/>
      <c r="AM98" s="7"/>
      <c r="AN98" s="7"/>
      <c r="AO98" s="9"/>
      <c r="AP98" s="12"/>
    </row>
    <row r="99" spans="1:42" s="5" customFormat="1" ht="33" customHeight="1">
      <c r="A99" s="49"/>
      <c r="B99" s="87" t="s">
        <v>222</v>
      </c>
      <c r="C99" s="51" t="s">
        <v>186</v>
      </c>
      <c r="D99" s="50" t="s">
        <v>41</v>
      </c>
      <c r="E99" s="50" t="s">
        <v>124</v>
      </c>
      <c r="F99" s="51"/>
      <c r="G99" s="51"/>
      <c r="H99" s="51"/>
      <c r="I99" s="51" t="s">
        <v>86</v>
      </c>
      <c r="J99" s="55">
        <f t="shared" si="1"/>
        <v>10000</v>
      </c>
      <c r="K99" s="79">
        <v>10000</v>
      </c>
      <c r="L99" s="55"/>
      <c r="M99" s="69" t="s">
        <v>198</v>
      </c>
      <c r="N99" s="6"/>
      <c r="O99" s="7"/>
      <c r="P99" s="7"/>
      <c r="Q99" s="7"/>
      <c r="R99" s="7"/>
      <c r="S99" s="7"/>
      <c r="T99" s="7"/>
      <c r="U99" s="7"/>
      <c r="V99" s="7"/>
      <c r="W99" s="7"/>
      <c r="X99" s="7"/>
      <c r="Y99" s="7"/>
      <c r="Z99" s="7"/>
      <c r="AA99" s="7"/>
      <c r="AB99" s="9"/>
      <c r="AC99" s="10"/>
      <c r="AD99" s="10"/>
      <c r="AE99" s="11"/>
      <c r="AF99" s="10"/>
      <c r="AG99" s="7"/>
      <c r="AH99" s="7"/>
      <c r="AI99" s="7"/>
      <c r="AJ99" s="7"/>
      <c r="AK99" s="7"/>
      <c r="AL99" s="7"/>
      <c r="AM99" s="7"/>
      <c r="AN99" s="7"/>
      <c r="AO99" s="9"/>
      <c r="AP99" s="12"/>
    </row>
    <row r="100" spans="1:42" s="5" customFormat="1" ht="27.95" customHeight="1">
      <c r="A100" s="49"/>
      <c r="B100" s="87" t="s">
        <v>222</v>
      </c>
      <c r="C100" s="51" t="s">
        <v>186</v>
      </c>
      <c r="D100" s="50" t="s">
        <v>45</v>
      </c>
      <c r="E100" s="50" t="s">
        <v>191</v>
      </c>
      <c r="F100" s="51"/>
      <c r="G100" s="51"/>
      <c r="H100" s="51"/>
      <c r="I100" s="51" t="s">
        <v>86</v>
      </c>
      <c r="J100" s="55">
        <f t="shared" si="1"/>
        <v>18080</v>
      </c>
      <c r="K100" s="79">
        <v>18080</v>
      </c>
      <c r="L100" s="55"/>
      <c r="M100" s="69" t="s">
        <v>199</v>
      </c>
      <c r="N100" s="6"/>
      <c r="O100" s="7"/>
      <c r="P100" s="7"/>
      <c r="Q100" s="7"/>
      <c r="R100" s="7"/>
      <c r="S100" s="7"/>
      <c r="T100" s="7"/>
      <c r="U100" s="7"/>
      <c r="V100" s="7"/>
      <c r="W100" s="7"/>
      <c r="X100" s="7"/>
      <c r="Y100" s="7"/>
      <c r="Z100" s="7"/>
      <c r="AA100" s="7"/>
      <c r="AB100" s="9"/>
      <c r="AC100" s="10"/>
      <c r="AD100" s="10"/>
      <c r="AE100" s="11"/>
      <c r="AF100" s="10"/>
      <c r="AG100" s="7"/>
      <c r="AH100" s="7"/>
      <c r="AI100" s="7"/>
      <c r="AJ100" s="7"/>
      <c r="AK100" s="7"/>
      <c r="AL100" s="7"/>
      <c r="AM100" s="7"/>
      <c r="AN100" s="7"/>
      <c r="AO100" s="9"/>
      <c r="AP100" s="12"/>
    </row>
    <row r="101" spans="1:42" s="5" customFormat="1" ht="33" customHeight="1">
      <c r="A101" s="49"/>
      <c r="B101" s="87" t="s">
        <v>192</v>
      </c>
      <c r="C101" s="51" t="s">
        <v>186</v>
      </c>
      <c r="D101" s="50" t="s">
        <v>45</v>
      </c>
      <c r="E101" s="50" t="s">
        <v>193</v>
      </c>
      <c r="F101" s="51"/>
      <c r="G101" s="51"/>
      <c r="H101" s="51"/>
      <c r="I101" s="51" t="s">
        <v>86</v>
      </c>
      <c r="J101" s="55">
        <f t="shared" si="1"/>
        <v>25000</v>
      </c>
      <c r="K101" s="79">
        <v>25000</v>
      </c>
      <c r="L101" s="55"/>
      <c r="M101" s="69" t="s">
        <v>200</v>
      </c>
      <c r="N101" s="6"/>
      <c r="O101" s="7"/>
      <c r="P101" s="7"/>
      <c r="Q101" s="7"/>
      <c r="R101" s="7"/>
      <c r="S101" s="7"/>
      <c r="T101" s="7"/>
      <c r="U101" s="7"/>
      <c r="V101" s="7"/>
      <c r="W101" s="7"/>
      <c r="X101" s="7"/>
      <c r="Y101" s="7"/>
      <c r="Z101" s="7"/>
      <c r="AA101" s="7"/>
      <c r="AB101" s="9"/>
      <c r="AC101" s="10"/>
      <c r="AD101" s="10"/>
      <c r="AE101" s="11"/>
      <c r="AF101" s="10"/>
      <c r="AG101" s="7"/>
      <c r="AH101" s="7"/>
      <c r="AI101" s="7"/>
      <c r="AJ101" s="7"/>
      <c r="AK101" s="7"/>
      <c r="AL101" s="7"/>
      <c r="AM101" s="7"/>
      <c r="AN101" s="7"/>
      <c r="AO101" s="9"/>
      <c r="AP101" s="12"/>
    </row>
    <row r="102" spans="1:42" s="5" customFormat="1" ht="33" customHeight="1">
      <c r="A102" s="49"/>
      <c r="B102" s="87" t="s">
        <v>111</v>
      </c>
      <c r="C102" s="51" t="s">
        <v>186</v>
      </c>
      <c r="D102" s="50" t="s">
        <v>32</v>
      </c>
      <c r="E102" s="50" t="s">
        <v>124</v>
      </c>
      <c r="F102" s="51"/>
      <c r="G102" s="51"/>
      <c r="H102" s="51"/>
      <c r="I102" s="51" t="s">
        <v>86</v>
      </c>
      <c r="J102" s="55">
        <f t="shared" si="1"/>
        <v>75000</v>
      </c>
      <c r="K102" s="79">
        <v>75000</v>
      </c>
      <c r="L102" s="55"/>
      <c r="M102" s="69" t="s">
        <v>201</v>
      </c>
      <c r="N102" s="6"/>
      <c r="O102" s="7"/>
      <c r="P102" s="7"/>
      <c r="Q102" s="7"/>
      <c r="R102" s="7"/>
      <c r="S102" s="7"/>
      <c r="T102" s="7"/>
      <c r="U102" s="7"/>
      <c r="V102" s="7"/>
      <c r="W102" s="7"/>
      <c r="X102" s="7"/>
      <c r="Y102" s="7"/>
      <c r="Z102" s="7"/>
      <c r="AA102" s="7"/>
      <c r="AB102" s="9"/>
      <c r="AC102" s="10"/>
      <c r="AD102" s="10"/>
      <c r="AE102" s="11"/>
      <c r="AF102" s="10"/>
      <c r="AG102" s="7"/>
      <c r="AH102" s="7"/>
      <c r="AI102" s="7"/>
      <c r="AJ102" s="7"/>
      <c r="AK102" s="7"/>
      <c r="AL102" s="7"/>
      <c r="AM102" s="7"/>
      <c r="AN102" s="7"/>
      <c r="AO102" s="9"/>
      <c r="AP102" s="12"/>
    </row>
    <row r="103" spans="1:42" s="5" customFormat="1" ht="27.95" customHeight="1">
      <c r="A103" s="49"/>
      <c r="B103" s="87" t="s">
        <v>158</v>
      </c>
      <c r="C103" s="51" t="s">
        <v>186</v>
      </c>
      <c r="D103" s="50" t="s">
        <v>45</v>
      </c>
      <c r="E103" s="50" t="s">
        <v>194</v>
      </c>
      <c r="F103" s="51"/>
      <c r="G103" s="51"/>
      <c r="H103" s="51"/>
      <c r="I103" s="51" t="s">
        <v>86</v>
      </c>
      <c r="J103" s="55">
        <f t="shared" si="1"/>
        <v>1500</v>
      </c>
      <c r="K103" s="79">
        <v>1500</v>
      </c>
      <c r="L103" s="55"/>
      <c r="M103" s="69" t="s">
        <v>202</v>
      </c>
      <c r="N103" s="6"/>
      <c r="O103" s="7"/>
      <c r="P103" s="7"/>
      <c r="Q103" s="7"/>
      <c r="R103" s="7"/>
      <c r="S103" s="7"/>
      <c r="T103" s="7"/>
      <c r="U103" s="7"/>
      <c r="V103" s="7"/>
      <c r="W103" s="7"/>
      <c r="X103" s="7"/>
      <c r="Y103" s="7"/>
      <c r="Z103" s="7"/>
      <c r="AA103" s="7"/>
      <c r="AB103" s="9"/>
      <c r="AC103" s="10"/>
      <c r="AD103" s="10"/>
      <c r="AE103" s="11"/>
      <c r="AF103" s="10"/>
      <c r="AG103" s="7"/>
      <c r="AH103" s="7"/>
      <c r="AI103" s="7"/>
      <c r="AJ103" s="7"/>
      <c r="AK103" s="7"/>
      <c r="AL103" s="7"/>
      <c r="AM103" s="7"/>
      <c r="AN103" s="7"/>
      <c r="AO103" s="9"/>
      <c r="AP103" s="12"/>
    </row>
    <row r="104" spans="1:42" s="5" customFormat="1" ht="27.95" customHeight="1">
      <c r="A104" s="49"/>
      <c r="B104" s="87" t="s">
        <v>111</v>
      </c>
      <c r="C104" s="51" t="s">
        <v>186</v>
      </c>
      <c r="D104" s="50" t="s">
        <v>32</v>
      </c>
      <c r="E104" s="50" t="s">
        <v>191</v>
      </c>
      <c r="F104" s="51"/>
      <c r="G104" s="51"/>
      <c r="H104" s="51"/>
      <c r="I104" s="51" t="s">
        <v>86</v>
      </c>
      <c r="J104" s="55">
        <f t="shared" si="1"/>
        <v>34500</v>
      </c>
      <c r="K104" s="79">
        <v>34500</v>
      </c>
      <c r="L104" s="55"/>
      <c r="M104" s="69" t="s">
        <v>195</v>
      </c>
      <c r="N104" s="6"/>
      <c r="O104" s="7"/>
      <c r="P104" s="7"/>
      <c r="Q104" s="7"/>
      <c r="R104" s="7"/>
      <c r="S104" s="7"/>
      <c r="T104" s="7"/>
      <c r="U104" s="7"/>
      <c r="V104" s="7"/>
      <c r="W104" s="7"/>
      <c r="X104" s="7"/>
      <c r="Y104" s="7"/>
      <c r="Z104" s="7"/>
      <c r="AA104" s="7"/>
      <c r="AB104" s="9"/>
      <c r="AC104" s="10"/>
      <c r="AD104" s="10"/>
      <c r="AE104" s="11"/>
      <c r="AF104" s="10"/>
      <c r="AG104" s="7"/>
      <c r="AH104" s="7"/>
      <c r="AI104" s="7"/>
      <c r="AJ104" s="7"/>
      <c r="AK104" s="7"/>
      <c r="AL104" s="7"/>
      <c r="AM104" s="7"/>
      <c r="AN104" s="7"/>
      <c r="AO104" s="9"/>
      <c r="AP104" s="12"/>
    </row>
    <row r="105" spans="1:42" s="5" customFormat="1" ht="27.95" customHeight="1">
      <c r="A105" s="49"/>
      <c r="B105" s="87" t="s">
        <v>158</v>
      </c>
      <c r="C105" s="51" t="s">
        <v>186</v>
      </c>
      <c r="D105" s="50" t="s">
        <v>45</v>
      </c>
      <c r="E105" s="50" t="s">
        <v>104</v>
      </c>
      <c r="F105" s="51"/>
      <c r="G105" s="51"/>
      <c r="H105" s="51"/>
      <c r="I105" s="51" t="s">
        <v>86</v>
      </c>
      <c r="J105" s="55">
        <f t="shared" si="1"/>
        <v>10000</v>
      </c>
      <c r="K105" s="79">
        <v>10000</v>
      </c>
      <c r="L105" s="55"/>
      <c r="M105" s="69" t="s">
        <v>203</v>
      </c>
      <c r="N105" s="6"/>
      <c r="O105" s="7"/>
      <c r="P105" s="7"/>
      <c r="Q105" s="7"/>
      <c r="R105" s="7"/>
      <c r="S105" s="7"/>
      <c r="T105" s="7"/>
      <c r="U105" s="7"/>
      <c r="V105" s="7"/>
      <c r="W105" s="7"/>
      <c r="X105" s="7"/>
      <c r="Y105" s="7"/>
      <c r="Z105" s="7"/>
      <c r="AA105" s="7"/>
      <c r="AB105" s="9"/>
      <c r="AC105" s="10"/>
      <c r="AD105" s="10"/>
      <c r="AE105" s="11"/>
      <c r="AF105" s="10"/>
      <c r="AG105" s="7"/>
      <c r="AH105" s="7"/>
      <c r="AI105" s="7"/>
      <c r="AJ105" s="7"/>
      <c r="AK105" s="7"/>
      <c r="AL105" s="7"/>
      <c r="AM105" s="7"/>
      <c r="AN105" s="7"/>
      <c r="AO105" s="9"/>
      <c r="AP105" s="12"/>
    </row>
    <row r="106" spans="1:42" s="5" customFormat="1" ht="27.95" customHeight="1">
      <c r="A106" s="49"/>
      <c r="B106" s="87" t="s">
        <v>197</v>
      </c>
      <c r="C106" s="51" t="s">
        <v>186</v>
      </c>
      <c r="D106" s="50" t="s">
        <v>45</v>
      </c>
      <c r="E106" s="50" t="s">
        <v>104</v>
      </c>
      <c r="F106" s="51"/>
      <c r="G106" s="51"/>
      <c r="H106" s="51"/>
      <c r="I106" s="51" t="s">
        <v>86</v>
      </c>
      <c r="J106" s="55">
        <f t="shared" si="1"/>
        <v>15000</v>
      </c>
      <c r="K106" s="79">
        <v>15000</v>
      </c>
      <c r="L106" s="55"/>
      <c r="M106" s="69" t="s">
        <v>196</v>
      </c>
      <c r="N106" s="6"/>
      <c r="O106" s="7"/>
      <c r="P106" s="7"/>
      <c r="Q106" s="7"/>
      <c r="R106" s="7"/>
      <c r="S106" s="7"/>
      <c r="T106" s="7"/>
      <c r="U106" s="7"/>
      <c r="V106" s="7"/>
      <c r="W106" s="7"/>
      <c r="X106" s="7"/>
      <c r="Y106" s="7"/>
      <c r="Z106" s="7"/>
      <c r="AA106" s="7"/>
      <c r="AB106" s="9"/>
      <c r="AC106" s="10"/>
      <c r="AD106" s="10"/>
      <c r="AE106" s="11"/>
      <c r="AF106" s="10"/>
      <c r="AG106" s="7"/>
      <c r="AH106" s="7"/>
      <c r="AI106" s="7"/>
      <c r="AJ106" s="7"/>
      <c r="AK106" s="7"/>
      <c r="AL106" s="7"/>
      <c r="AM106" s="7"/>
      <c r="AN106" s="7"/>
      <c r="AO106" s="9"/>
      <c r="AP106" s="12"/>
    </row>
    <row r="107" spans="1:42" s="5" customFormat="1" ht="27.95" customHeight="1">
      <c r="A107" s="49"/>
      <c r="B107" s="87" t="s">
        <v>113</v>
      </c>
      <c r="C107" s="51" t="s">
        <v>186</v>
      </c>
      <c r="D107" s="50" t="s">
        <v>45</v>
      </c>
      <c r="E107" s="50" t="s">
        <v>104</v>
      </c>
      <c r="F107" s="51"/>
      <c r="G107" s="51"/>
      <c r="H107" s="51"/>
      <c r="I107" s="51" t="s">
        <v>86</v>
      </c>
      <c r="J107" s="55">
        <f t="shared" si="1"/>
        <v>24000</v>
      </c>
      <c r="K107" s="55">
        <v>24000</v>
      </c>
      <c r="L107" s="55"/>
      <c r="M107" s="69" t="s">
        <v>114</v>
      </c>
      <c r="N107" s="6"/>
      <c r="O107" s="7"/>
      <c r="P107" s="7"/>
      <c r="Q107" s="7"/>
      <c r="R107" s="7"/>
      <c r="S107" s="7"/>
      <c r="T107" s="7"/>
      <c r="U107" s="7"/>
      <c r="V107" s="7"/>
      <c r="W107" s="7"/>
      <c r="X107" s="7"/>
      <c r="Y107" s="7"/>
      <c r="Z107" s="7"/>
      <c r="AA107" s="7"/>
      <c r="AB107" s="9"/>
      <c r="AC107" s="10"/>
      <c r="AD107" s="10"/>
      <c r="AE107" s="11"/>
      <c r="AF107" s="10"/>
      <c r="AG107" s="7"/>
      <c r="AH107" s="7"/>
      <c r="AI107" s="7"/>
      <c r="AJ107" s="7"/>
      <c r="AK107" s="7"/>
      <c r="AL107" s="7"/>
      <c r="AM107" s="7"/>
      <c r="AN107" s="7"/>
      <c r="AO107" s="9"/>
      <c r="AP107" s="12"/>
    </row>
    <row r="108" spans="1:42" s="5" customFormat="1" ht="27.95" customHeight="1">
      <c r="A108" s="49"/>
      <c r="B108" s="87" t="s">
        <v>103</v>
      </c>
      <c r="C108" s="51" t="s">
        <v>186</v>
      </c>
      <c r="D108" s="50" t="s">
        <v>32</v>
      </c>
      <c r="E108" s="50" t="s">
        <v>104</v>
      </c>
      <c r="F108" s="51"/>
      <c r="G108" s="51"/>
      <c r="H108" s="51"/>
      <c r="I108" s="51" t="s">
        <v>86</v>
      </c>
      <c r="J108" s="55">
        <f t="shared" si="1"/>
        <v>10000</v>
      </c>
      <c r="K108" s="55">
        <v>10000</v>
      </c>
      <c r="L108" s="55"/>
      <c r="M108" s="69" t="s">
        <v>134</v>
      </c>
      <c r="N108" s="6"/>
      <c r="O108" s="7"/>
      <c r="P108" s="7"/>
      <c r="Q108" s="7"/>
      <c r="R108" s="7"/>
      <c r="S108" s="7"/>
      <c r="T108" s="7"/>
      <c r="U108" s="7"/>
      <c r="V108" s="7"/>
      <c r="W108" s="7"/>
      <c r="X108" s="7"/>
      <c r="Y108" s="7"/>
      <c r="Z108" s="7"/>
      <c r="AA108" s="7"/>
      <c r="AB108" s="9"/>
      <c r="AC108" s="10"/>
      <c r="AD108" s="10"/>
      <c r="AE108" s="11"/>
      <c r="AF108" s="10"/>
      <c r="AG108" s="7"/>
      <c r="AH108" s="7"/>
      <c r="AI108" s="7"/>
      <c r="AJ108" s="7"/>
      <c r="AK108" s="7"/>
      <c r="AL108" s="7"/>
      <c r="AM108" s="7"/>
      <c r="AN108" s="7"/>
      <c r="AO108" s="9"/>
      <c r="AP108" s="12"/>
    </row>
    <row r="109" spans="1:42" s="5" customFormat="1" ht="27.95" customHeight="1">
      <c r="A109" s="49"/>
      <c r="B109" s="87" t="s">
        <v>192</v>
      </c>
      <c r="C109" s="51" t="s">
        <v>186</v>
      </c>
      <c r="D109" s="50" t="s">
        <v>32</v>
      </c>
      <c r="E109" s="50" t="s">
        <v>124</v>
      </c>
      <c r="F109" s="51"/>
      <c r="G109" s="51"/>
      <c r="H109" s="51"/>
      <c r="I109" s="51" t="s">
        <v>86</v>
      </c>
      <c r="J109" s="55">
        <f t="shared" si="1"/>
        <v>40000</v>
      </c>
      <c r="K109" s="55">
        <v>40000</v>
      </c>
      <c r="L109" s="55"/>
      <c r="M109" s="69" t="s">
        <v>204</v>
      </c>
      <c r="N109" s="6"/>
      <c r="O109" s="7"/>
      <c r="P109" s="7"/>
      <c r="Q109" s="7"/>
      <c r="R109" s="7"/>
      <c r="S109" s="7"/>
      <c r="T109" s="7"/>
      <c r="U109" s="7"/>
      <c r="V109" s="7"/>
      <c r="W109" s="7"/>
      <c r="X109" s="7"/>
      <c r="Y109" s="7"/>
      <c r="Z109" s="7"/>
      <c r="AA109" s="7"/>
      <c r="AB109" s="9"/>
      <c r="AC109" s="10"/>
      <c r="AD109" s="10"/>
      <c r="AE109" s="11"/>
      <c r="AF109" s="10"/>
      <c r="AG109" s="7"/>
      <c r="AH109" s="7"/>
      <c r="AI109" s="7"/>
      <c r="AJ109" s="7"/>
      <c r="AK109" s="7"/>
      <c r="AL109" s="7"/>
      <c r="AM109" s="7"/>
      <c r="AN109" s="7"/>
      <c r="AO109" s="9"/>
      <c r="AP109" s="12"/>
    </row>
    <row r="110" spans="1:42" s="5" customFormat="1" ht="27.95" customHeight="1">
      <c r="A110" s="49"/>
      <c r="B110" s="87" t="s">
        <v>192</v>
      </c>
      <c r="C110" s="51" t="s">
        <v>186</v>
      </c>
      <c r="D110" s="50" t="s">
        <v>32</v>
      </c>
      <c r="E110" s="50" t="s">
        <v>104</v>
      </c>
      <c r="F110" s="51"/>
      <c r="G110" s="51"/>
      <c r="H110" s="51"/>
      <c r="I110" s="51" t="s">
        <v>86</v>
      </c>
      <c r="J110" s="55">
        <f t="shared" si="1"/>
        <v>220400</v>
      </c>
      <c r="K110" s="55">
        <v>220400</v>
      </c>
      <c r="L110" s="55"/>
      <c r="M110" s="69" t="s">
        <v>205</v>
      </c>
      <c r="N110" s="6"/>
      <c r="O110" s="7"/>
      <c r="P110" s="7"/>
      <c r="Q110" s="7"/>
      <c r="R110" s="7"/>
      <c r="S110" s="7"/>
      <c r="T110" s="7"/>
      <c r="U110" s="7"/>
      <c r="V110" s="7"/>
      <c r="W110" s="7"/>
      <c r="X110" s="7"/>
      <c r="Y110" s="7"/>
      <c r="Z110" s="7"/>
      <c r="AA110" s="7"/>
      <c r="AB110" s="9"/>
      <c r="AC110" s="10"/>
      <c r="AD110" s="10"/>
      <c r="AE110" s="11"/>
      <c r="AF110" s="10"/>
      <c r="AG110" s="7"/>
      <c r="AH110" s="7"/>
      <c r="AI110" s="7"/>
      <c r="AJ110" s="7"/>
      <c r="AK110" s="7"/>
      <c r="AL110" s="7"/>
      <c r="AM110" s="7"/>
      <c r="AN110" s="7"/>
      <c r="AO110" s="9"/>
      <c r="AP110" s="12"/>
    </row>
    <row r="111" spans="1:42" s="5" customFormat="1" ht="27.95" customHeight="1">
      <c r="A111" s="49"/>
      <c r="B111" s="87" t="s">
        <v>192</v>
      </c>
      <c r="C111" s="51" t="s">
        <v>186</v>
      </c>
      <c r="D111" s="50" t="s">
        <v>32</v>
      </c>
      <c r="E111" s="50" t="s">
        <v>124</v>
      </c>
      <c r="F111" s="51"/>
      <c r="G111" s="51"/>
      <c r="H111" s="51"/>
      <c r="I111" s="51" t="s">
        <v>86</v>
      </c>
      <c r="J111" s="55">
        <f t="shared" si="1"/>
        <v>19600</v>
      </c>
      <c r="K111" s="55">
        <v>19600</v>
      </c>
      <c r="L111" s="55"/>
      <c r="M111" s="69" t="s">
        <v>206</v>
      </c>
      <c r="N111" s="6"/>
      <c r="O111" s="7"/>
      <c r="P111" s="7"/>
      <c r="Q111" s="7"/>
      <c r="R111" s="7"/>
      <c r="S111" s="7"/>
      <c r="T111" s="7"/>
      <c r="U111" s="7"/>
      <c r="V111" s="7"/>
      <c r="W111" s="7"/>
      <c r="X111" s="7"/>
      <c r="Y111" s="7"/>
      <c r="Z111" s="7"/>
      <c r="AA111" s="7"/>
      <c r="AB111" s="9"/>
      <c r="AC111" s="10"/>
      <c r="AD111" s="10"/>
      <c r="AE111" s="11"/>
      <c r="AF111" s="10"/>
      <c r="AG111" s="7"/>
      <c r="AH111" s="7"/>
      <c r="AI111" s="7"/>
      <c r="AJ111" s="7"/>
      <c r="AK111" s="7"/>
      <c r="AL111" s="7"/>
      <c r="AM111" s="7"/>
      <c r="AN111" s="7"/>
      <c r="AO111" s="9"/>
      <c r="AP111" s="12"/>
    </row>
    <row r="112" spans="1:42" s="5" customFormat="1" ht="27.95" customHeight="1">
      <c r="A112" s="49"/>
      <c r="B112" s="87" t="s">
        <v>111</v>
      </c>
      <c r="C112" s="51" t="s">
        <v>186</v>
      </c>
      <c r="D112" s="50" t="s">
        <v>32</v>
      </c>
      <c r="E112" s="50" t="s">
        <v>104</v>
      </c>
      <c r="F112" s="51"/>
      <c r="G112" s="51"/>
      <c r="H112" s="51"/>
      <c r="I112" s="51" t="s">
        <v>86</v>
      </c>
      <c r="J112" s="55">
        <f t="shared" si="1"/>
        <v>55000</v>
      </c>
      <c r="K112" s="55">
        <v>55000</v>
      </c>
      <c r="L112" s="55"/>
      <c r="M112" s="69" t="s">
        <v>207</v>
      </c>
      <c r="N112" s="6"/>
      <c r="O112" s="7"/>
      <c r="P112" s="7"/>
      <c r="Q112" s="7"/>
      <c r="R112" s="7"/>
      <c r="S112" s="7"/>
      <c r="T112" s="7"/>
      <c r="U112" s="7"/>
      <c r="V112" s="7"/>
      <c r="W112" s="7"/>
      <c r="X112" s="7"/>
      <c r="Y112" s="7"/>
      <c r="Z112" s="7"/>
      <c r="AA112" s="7"/>
      <c r="AB112" s="9"/>
      <c r="AC112" s="10"/>
      <c r="AD112" s="10"/>
      <c r="AE112" s="11"/>
      <c r="AF112" s="10"/>
      <c r="AG112" s="7"/>
      <c r="AH112" s="7"/>
      <c r="AI112" s="7"/>
      <c r="AJ112" s="7"/>
      <c r="AK112" s="7"/>
      <c r="AL112" s="7"/>
      <c r="AM112" s="7"/>
      <c r="AN112" s="7"/>
      <c r="AO112" s="9"/>
      <c r="AP112" s="12"/>
    </row>
    <row r="113" spans="1:42" s="5" customFormat="1" ht="27.95" customHeight="1">
      <c r="A113" s="49"/>
      <c r="B113" s="87" t="s">
        <v>103</v>
      </c>
      <c r="C113" s="51" t="s">
        <v>186</v>
      </c>
      <c r="D113" s="50" t="s">
        <v>32</v>
      </c>
      <c r="E113" s="50" t="s">
        <v>208</v>
      </c>
      <c r="F113" s="51"/>
      <c r="G113" s="51"/>
      <c r="H113" s="51"/>
      <c r="I113" s="51" t="s">
        <v>86</v>
      </c>
      <c r="J113" s="55">
        <f t="shared" si="1"/>
        <v>15000</v>
      </c>
      <c r="K113" s="55">
        <v>15000</v>
      </c>
      <c r="L113" s="55"/>
      <c r="M113" s="69" t="s">
        <v>215</v>
      </c>
      <c r="N113" s="6"/>
      <c r="O113" s="7"/>
      <c r="P113" s="7"/>
      <c r="Q113" s="7"/>
      <c r="R113" s="7"/>
      <c r="S113" s="7"/>
      <c r="T113" s="7"/>
      <c r="U113" s="7"/>
      <c r="V113" s="7"/>
      <c r="W113" s="7"/>
      <c r="X113" s="7"/>
      <c r="Y113" s="7"/>
      <c r="Z113" s="7"/>
      <c r="AA113" s="7"/>
      <c r="AB113" s="9"/>
      <c r="AC113" s="10"/>
      <c r="AD113" s="10"/>
      <c r="AE113" s="11"/>
      <c r="AF113" s="10"/>
      <c r="AG113" s="7"/>
      <c r="AH113" s="7"/>
      <c r="AI113" s="7"/>
      <c r="AJ113" s="7"/>
      <c r="AK113" s="7"/>
      <c r="AL113" s="7"/>
      <c r="AM113" s="7"/>
      <c r="AN113" s="7"/>
      <c r="AO113" s="9"/>
      <c r="AP113" s="12"/>
    </row>
    <row r="114" spans="1:42" s="5" customFormat="1" ht="27.95" customHeight="1">
      <c r="A114" s="49"/>
      <c r="B114" s="87" t="s">
        <v>192</v>
      </c>
      <c r="C114" s="51" t="s">
        <v>186</v>
      </c>
      <c r="D114" s="50" t="s">
        <v>41</v>
      </c>
      <c r="E114" s="50" t="s">
        <v>208</v>
      </c>
      <c r="F114" s="51"/>
      <c r="G114" s="51"/>
      <c r="H114" s="51"/>
      <c r="I114" s="51" t="s">
        <v>86</v>
      </c>
      <c r="J114" s="55">
        <f t="shared" si="1"/>
        <v>100000</v>
      </c>
      <c r="K114" s="55">
        <v>100000</v>
      </c>
      <c r="L114" s="55"/>
      <c r="M114" s="69" t="s">
        <v>209</v>
      </c>
      <c r="N114" s="6"/>
      <c r="O114" s="7"/>
      <c r="P114" s="7"/>
      <c r="Q114" s="7"/>
      <c r="R114" s="7"/>
      <c r="S114" s="7"/>
      <c r="T114" s="7"/>
      <c r="U114" s="7"/>
      <c r="V114" s="7"/>
      <c r="W114" s="7"/>
      <c r="X114" s="7"/>
      <c r="Y114" s="7"/>
      <c r="Z114" s="7"/>
      <c r="AA114" s="7"/>
      <c r="AB114" s="9"/>
      <c r="AC114" s="10"/>
      <c r="AD114" s="10"/>
      <c r="AE114" s="11"/>
      <c r="AF114" s="10"/>
      <c r="AG114" s="7"/>
      <c r="AH114" s="7"/>
      <c r="AI114" s="7"/>
      <c r="AJ114" s="7"/>
      <c r="AK114" s="7"/>
      <c r="AL114" s="7"/>
      <c r="AM114" s="7"/>
      <c r="AN114" s="7"/>
      <c r="AO114" s="9"/>
      <c r="AP114" s="12"/>
    </row>
    <row r="115" spans="1:42" s="5" customFormat="1" ht="27.95" customHeight="1">
      <c r="A115" s="49"/>
      <c r="B115" s="87" t="s">
        <v>111</v>
      </c>
      <c r="C115" s="51" t="s">
        <v>186</v>
      </c>
      <c r="D115" s="50" t="s">
        <v>32</v>
      </c>
      <c r="E115" s="50" t="s">
        <v>133</v>
      </c>
      <c r="F115" s="51"/>
      <c r="G115" s="51"/>
      <c r="H115" s="51"/>
      <c r="I115" s="51" t="s">
        <v>86</v>
      </c>
      <c r="J115" s="55">
        <f t="shared" si="1"/>
        <v>25000</v>
      </c>
      <c r="K115" s="55">
        <v>25000</v>
      </c>
      <c r="L115" s="55"/>
      <c r="M115" s="69" t="s">
        <v>210</v>
      </c>
      <c r="N115" s="6"/>
      <c r="O115" s="7"/>
      <c r="P115" s="7"/>
      <c r="Q115" s="7"/>
      <c r="R115" s="7"/>
      <c r="S115" s="7"/>
      <c r="T115" s="7"/>
      <c r="U115" s="7"/>
      <c r="V115" s="7"/>
      <c r="W115" s="7"/>
      <c r="X115" s="7"/>
      <c r="Y115" s="7"/>
      <c r="Z115" s="7"/>
      <c r="AA115" s="7"/>
      <c r="AB115" s="9"/>
      <c r="AC115" s="10"/>
      <c r="AD115" s="10"/>
      <c r="AE115" s="11"/>
      <c r="AF115" s="10"/>
      <c r="AG115" s="7"/>
      <c r="AH115" s="7"/>
      <c r="AI115" s="7"/>
      <c r="AJ115" s="7"/>
      <c r="AK115" s="7"/>
      <c r="AL115" s="7"/>
      <c r="AM115" s="7"/>
      <c r="AN115" s="7"/>
      <c r="AO115" s="9"/>
      <c r="AP115" s="12"/>
    </row>
    <row r="116" spans="1:42" s="5" customFormat="1" ht="27.95" customHeight="1">
      <c r="A116" s="49"/>
      <c r="B116" s="87" t="s">
        <v>103</v>
      </c>
      <c r="C116" s="51" t="s">
        <v>186</v>
      </c>
      <c r="D116" s="50" t="s">
        <v>32</v>
      </c>
      <c r="E116" s="50" t="s">
        <v>104</v>
      </c>
      <c r="F116" s="51"/>
      <c r="G116" s="51"/>
      <c r="H116" s="51"/>
      <c r="I116" s="51" t="s">
        <v>86</v>
      </c>
      <c r="J116" s="55">
        <f t="shared" si="1"/>
        <v>40600</v>
      </c>
      <c r="K116" s="55">
        <v>40600</v>
      </c>
      <c r="L116" s="55"/>
      <c r="M116" s="69" t="s">
        <v>211</v>
      </c>
      <c r="N116" s="6"/>
      <c r="O116" s="7"/>
      <c r="P116" s="7"/>
      <c r="Q116" s="7"/>
      <c r="R116" s="7"/>
      <c r="S116" s="7"/>
      <c r="T116" s="7"/>
      <c r="U116" s="7"/>
      <c r="V116" s="7"/>
      <c r="W116" s="7"/>
      <c r="X116" s="7"/>
      <c r="Y116" s="7"/>
      <c r="Z116" s="7"/>
      <c r="AA116" s="7"/>
      <c r="AB116" s="9"/>
      <c r="AC116" s="10"/>
      <c r="AD116" s="10"/>
      <c r="AE116" s="11"/>
      <c r="AF116" s="10"/>
      <c r="AG116" s="7"/>
      <c r="AH116" s="7"/>
      <c r="AI116" s="7"/>
      <c r="AJ116" s="7"/>
      <c r="AK116" s="7"/>
      <c r="AL116" s="7"/>
      <c r="AM116" s="7"/>
      <c r="AN116" s="7"/>
      <c r="AO116" s="9"/>
      <c r="AP116" s="12"/>
    </row>
    <row r="117" spans="1:42" s="5" customFormat="1" ht="27.95" customHeight="1">
      <c r="A117" s="49"/>
      <c r="B117" s="87" t="s">
        <v>192</v>
      </c>
      <c r="C117" s="51" t="s">
        <v>186</v>
      </c>
      <c r="D117" s="50" t="s">
        <v>32</v>
      </c>
      <c r="E117" s="50" t="s">
        <v>124</v>
      </c>
      <c r="F117" s="51"/>
      <c r="G117" s="51"/>
      <c r="H117" s="51"/>
      <c r="I117" s="51" t="s">
        <v>86</v>
      </c>
      <c r="J117" s="55">
        <f t="shared" si="1"/>
        <v>130400</v>
      </c>
      <c r="K117" s="55">
        <v>130400</v>
      </c>
      <c r="L117" s="55"/>
      <c r="M117" s="69" t="s">
        <v>212</v>
      </c>
      <c r="N117" s="6"/>
      <c r="O117" s="7"/>
      <c r="P117" s="7"/>
      <c r="Q117" s="7"/>
      <c r="R117" s="7"/>
      <c r="S117" s="7"/>
      <c r="T117" s="7"/>
      <c r="U117" s="7"/>
      <c r="V117" s="7"/>
      <c r="W117" s="7"/>
      <c r="X117" s="7"/>
      <c r="Y117" s="7"/>
      <c r="Z117" s="7"/>
      <c r="AA117" s="7"/>
      <c r="AB117" s="9"/>
      <c r="AC117" s="10"/>
      <c r="AD117" s="10"/>
      <c r="AE117" s="11"/>
      <c r="AF117" s="10"/>
      <c r="AG117" s="7"/>
      <c r="AH117" s="7"/>
      <c r="AI117" s="7"/>
      <c r="AJ117" s="7"/>
      <c r="AK117" s="7"/>
      <c r="AL117" s="7"/>
      <c r="AM117" s="7"/>
      <c r="AN117" s="7"/>
      <c r="AO117" s="9"/>
      <c r="AP117" s="12"/>
    </row>
    <row r="118" spans="1:42" s="5" customFormat="1" ht="27.95" customHeight="1">
      <c r="A118" s="49"/>
      <c r="B118" s="87" t="s">
        <v>222</v>
      </c>
      <c r="C118" s="51" t="s">
        <v>186</v>
      </c>
      <c r="D118" s="50" t="s">
        <v>41</v>
      </c>
      <c r="E118" s="50" t="s">
        <v>121</v>
      </c>
      <c r="F118" s="51"/>
      <c r="G118" s="51"/>
      <c r="H118" s="51"/>
      <c r="I118" s="51" t="s">
        <v>86</v>
      </c>
      <c r="J118" s="55">
        <f t="shared" si="1"/>
        <v>10000</v>
      </c>
      <c r="K118" s="55">
        <v>10000</v>
      </c>
      <c r="L118" s="55"/>
      <c r="M118" s="69" t="s">
        <v>213</v>
      </c>
      <c r="N118" s="6"/>
      <c r="O118" s="7"/>
      <c r="P118" s="7"/>
      <c r="Q118" s="7"/>
      <c r="R118" s="7"/>
      <c r="S118" s="7"/>
      <c r="T118" s="7"/>
      <c r="U118" s="7"/>
      <c r="V118" s="7"/>
      <c r="W118" s="7"/>
      <c r="X118" s="7"/>
      <c r="Y118" s="7"/>
      <c r="Z118" s="7"/>
      <c r="AA118" s="7"/>
      <c r="AB118" s="9"/>
      <c r="AC118" s="10"/>
      <c r="AD118" s="10"/>
      <c r="AE118" s="11"/>
      <c r="AF118" s="10"/>
      <c r="AG118" s="7"/>
      <c r="AH118" s="7"/>
      <c r="AI118" s="7"/>
      <c r="AJ118" s="7"/>
      <c r="AK118" s="7"/>
      <c r="AL118" s="7"/>
      <c r="AM118" s="7"/>
      <c r="AN118" s="7"/>
      <c r="AO118" s="9"/>
      <c r="AP118" s="12"/>
    </row>
    <row r="119" spans="1:42" s="5" customFormat="1" ht="27.95" customHeight="1">
      <c r="A119" s="49"/>
      <c r="B119" s="87" t="s">
        <v>98</v>
      </c>
      <c r="C119" s="51" t="s">
        <v>186</v>
      </c>
      <c r="D119" s="50" t="s">
        <v>41</v>
      </c>
      <c r="E119" s="50" t="s">
        <v>129</v>
      </c>
      <c r="F119" s="51"/>
      <c r="G119" s="51"/>
      <c r="H119" s="51"/>
      <c r="I119" s="51" t="s">
        <v>86</v>
      </c>
      <c r="J119" s="55">
        <f t="shared" si="1"/>
        <v>5000</v>
      </c>
      <c r="K119" s="55">
        <v>5000</v>
      </c>
      <c r="L119" s="55"/>
      <c r="M119" s="69" t="s">
        <v>214</v>
      </c>
      <c r="N119" s="6"/>
      <c r="O119" s="7"/>
      <c r="P119" s="7"/>
      <c r="Q119" s="7"/>
      <c r="R119" s="7"/>
      <c r="S119" s="7"/>
      <c r="T119" s="7"/>
      <c r="U119" s="7"/>
      <c r="V119" s="7"/>
      <c r="W119" s="7"/>
      <c r="X119" s="7"/>
      <c r="Y119" s="7"/>
      <c r="Z119" s="7"/>
      <c r="AA119" s="7"/>
      <c r="AB119" s="9"/>
      <c r="AC119" s="10"/>
      <c r="AD119" s="10"/>
      <c r="AE119" s="11"/>
      <c r="AF119" s="10"/>
      <c r="AG119" s="7"/>
      <c r="AH119" s="7"/>
      <c r="AI119" s="7"/>
      <c r="AJ119" s="7"/>
      <c r="AK119" s="7"/>
      <c r="AL119" s="7"/>
      <c r="AM119" s="7"/>
      <c r="AN119" s="7"/>
      <c r="AO119" s="9"/>
      <c r="AP119" s="12"/>
    </row>
    <row r="120" spans="1:42" s="5" customFormat="1" ht="27.95" customHeight="1">
      <c r="A120" s="49"/>
      <c r="B120" s="87" t="s">
        <v>98</v>
      </c>
      <c r="C120" s="51" t="s">
        <v>186</v>
      </c>
      <c r="D120" s="50" t="s">
        <v>41</v>
      </c>
      <c r="E120" s="50" t="s">
        <v>216</v>
      </c>
      <c r="F120" s="51"/>
      <c r="G120" s="51"/>
      <c r="H120" s="51"/>
      <c r="I120" s="51" t="s">
        <v>86</v>
      </c>
      <c r="J120" s="55">
        <f t="shared" si="1"/>
        <v>5000</v>
      </c>
      <c r="K120" s="55">
        <v>5000</v>
      </c>
      <c r="L120" s="55"/>
      <c r="M120" s="69" t="s">
        <v>217</v>
      </c>
      <c r="N120" s="6"/>
      <c r="O120" s="7"/>
      <c r="P120" s="7"/>
      <c r="Q120" s="7"/>
      <c r="R120" s="7"/>
      <c r="S120" s="7"/>
      <c r="T120" s="7"/>
      <c r="U120" s="7"/>
      <c r="V120" s="7"/>
      <c r="W120" s="7"/>
      <c r="X120" s="7"/>
      <c r="Y120" s="7"/>
      <c r="Z120" s="7"/>
      <c r="AA120" s="7"/>
      <c r="AB120" s="9"/>
      <c r="AC120" s="10"/>
      <c r="AD120" s="10"/>
      <c r="AE120" s="11"/>
      <c r="AF120" s="10"/>
      <c r="AG120" s="7"/>
      <c r="AH120" s="7"/>
      <c r="AI120" s="7"/>
      <c r="AJ120" s="7"/>
      <c r="AK120" s="7"/>
      <c r="AL120" s="7"/>
      <c r="AM120" s="7"/>
      <c r="AN120" s="7"/>
      <c r="AO120" s="9"/>
      <c r="AP120" s="12"/>
    </row>
    <row r="121" spans="1:42" s="5" customFormat="1" ht="27.95" customHeight="1">
      <c r="A121" s="49"/>
      <c r="B121" s="87" t="s">
        <v>149</v>
      </c>
      <c r="C121" s="51" t="s">
        <v>186</v>
      </c>
      <c r="D121" s="50" t="s">
        <v>41</v>
      </c>
      <c r="E121" s="50" t="s">
        <v>124</v>
      </c>
      <c r="F121" s="51"/>
      <c r="G121" s="51"/>
      <c r="H121" s="51"/>
      <c r="I121" s="51" t="s">
        <v>86</v>
      </c>
      <c r="J121" s="55">
        <f t="shared" si="1"/>
        <v>41500</v>
      </c>
      <c r="K121" s="55">
        <v>41500</v>
      </c>
      <c r="L121" s="55"/>
      <c r="M121" s="69" t="s">
        <v>218</v>
      </c>
      <c r="N121" s="6"/>
      <c r="O121" s="7"/>
      <c r="P121" s="7"/>
      <c r="Q121" s="7"/>
      <c r="R121" s="7"/>
      <c r="S121" s="7"/>
      <c r="T121" s="7"/>
      <c r="U121" s="7"/>
      <c r="V121" s="7"/>
      <c r="W121" s="7"/>
      <c r="X121" s="7"/>
      <c r="Y121" s="7"/>
      <c r="Z121" s="7"/>
      <c r="AA121" s="7"/>
      <c r="AB121" s="9"/>
      <c r="AC121" s="10"/>
      <c r="AD121" s="10"/>
      <c r="AE121" s="11"/>
      <c r="AF121" s="10"/>
      <c r="AG121" s="7"/>
      <c r="AH121" s="7"/>
      <c r="AI121" s="7"/>
      <c r="AJ121" s="7"/>
      <c r="AK121" s="7"/>
      <c r="AL121" s="7"/>
      <c r="AM121" s="7"/>
      <c r="AN121" s="7"/>
      <c r="AO121" s="9"/>
      <c r="AP121" s="12"/>
    </row>
    <row r="122" spans="1:42" s="5" customFormat="1" ht="27.95" customHeight="1">
      <c r="A122" s="49"/>
      <c r="B122" s="87" t="s">
        <v>98</v>
      </c>
      <c r="C122" s="51" t="s">
        <v>186</v>
      </c>
      <c r="D122" s="50" t="s">
        <v>41</v>
      </c>
      <c r="E122" s="50" t="s">
        <v>104</v>
      </c>
      <c r="F122" s="51"/>
      <c r="G122" s="51"/>
      <c r="H122" s="51"/>
      <c r="I122" s="51" t="s">
        <v>86</v>
      </c>
      <c r="J122" s="55">
        <f t="shared" si="1"/>
        <v>70000</v>
      </c>
      <c r="K122" s="55">
        <v>70000</v>
      </c>
      <c r="L122" s="55"/>
      <c r="M122" s="69" t="s">
        <v>219</v>
      </c>
      <c r="N122" s="6"/>
      <c r="O122" s="7"/>
      <c r="P122" s="7"/>
      <c r="Q122" s="7"/>
      <c r="R122" s="7"/>
      <c r="S122" s="7"/>
      <c r="T122" s="7"/>
      <c r="U122" s="7"/>
      <c r="V122" s="7"/>
      <c r="W122" s="7"/>
      <c r="X122" s="7"/>
      <c r="Y122" s="7"/>
      <c r="Z122" s="7"/>
      <c r="AA122" s="7"/>
      <c r="AB122" s="9"/>
      <c r="AC122" s="10"/>
      <c r="AD122" s="10"/>
      <c r="AE122" s="11"/>
      <c r="AF122" s="10"/>
      <c r="AG122" s="7"/>
      <c r="AH122" s="7"/>
      <c r="AI122" s="7"/>
      <c r="AJ122" s="7"/>
      <c r="AK122" s="7"/>
      <c r="AL122" s="7"/>
      <c r="AM122" s="7"/>
      <c r="AN122" s="7"/>
      <c r="AO122" s="9"/>
      <c r="AP122" s="12"/>
    </row>
    <row r="123" spans="1:42" s="5" customFormat="1" ht="27.95" customHeight="1">
      <c r="A123" s="49"/>
      <c r="B123" s="87" t="s">
        <v>220</v>
      </c>
      <c r="C123" s="51" t="s">
        <v>186</v>
      </c>
      <c r="D123" s="50" t="s">
        <v>32</v>
      </c>
      <c r="E123" s="50" t="s">
        <v>104</v>
      </c>
      <c r="F123" s="51"/>
      <c r="G123" s="51"/>
      <c r="H123" s="51"/>
      <c r="I123" s="51" t="s">
        <v>86</v>
      </c>
      <c r="J123" s="55">
        <f t="shared" si="1"/>
        <v>1000000</v>
      </c>
      <c r="K123" s="55">
        <v>1000000</v>
      </c>
      <c r="L123" s="55"/>
      <c r="M123" s="69" t="s">
        <v>221</v>
      </c>
      <c r="N123" s="6"/>
      <c r="O123" s="7"/>
      <c r="P123" s="7"/>
      <c r="Q123" s="7"/>
      <c r="R123" s="7"/>
      <c r="S123" s="7"/>
      <c r="T123" s="7"/>
      <c r="U123" s="7"/>
      <c r="V123" s="7"/>
      <c r="W123" s="7"/>
      <c r="X123" s="7"/>
      <c r="Y123" s="7"/>
      <c r="Z123" s="7"/>
      <c r="AA123" s="7"/>
      <c r="AB123" s="9"/>
      <c r="AC123" s="10"/>
      <c r="AD123" s="10"/>
      <c r="AE123" s="11"/>
      <c r="AF123" s="10"/>
      <c r="AG123" s="7"/>
      <c r="AH123" s="7"/>
      <c r="AI123" s="7"/>
      <c r="AJ123" s="7"/>
      <c r="AK123" s="7"/>
      <c r="AL123" s="7"/>
      <c r="AM123" s="7"/>
      <c r="AN123" s="7"/>
      <c r="AO123" s="9"/>
      <c r="AP123" s="12"/>
    </row>
    <row r="124" spans="1:42" s="5" customFormat="1" ht="27.95" customHeight="1">
      <c r="A124" s="49"/>
      <c r="B124" s="87" t="s">
        <v>222</v>
      </c>
      <c r="C124" s="51" t="s">
        <v>186</v>
      </c>
      <c r="D124" s="50" t="s">
        <v>41</v>
      </c>
      <c r="E124" s="50" t="s">
        <v>121</v>
      </c>
      <c r="F124" s="51"/>
      <c r="G124" s="51"/>
      <c r="H124" s="51"/>
      <c r="I124" s="51" t="s">
        <v>91</v>
      </c>
      <c r="J124" s="55">
        <f t="shared" si="1"/>
        <v>110000</v>
      </c>
      <c r="K124" s="55">
        <v>110000</v>
      </c>
      <c r="L124" s="55"/>
      <c r="M124" s="69" t="s">
        <v>223</v>
      </c>
      <c r="N124" s="6"/>
      <c r="O124" s="7"/>
      <c r="P124" s="7"/>
      <c r="Q124" s="7"/>
      <c r="R124" s="7"/>
      <c r="S124" s="7"/>
      <c r="T124" s="7"/>
      <c r="U124" s="7"/>
      <c r="V124" s="7"/>
      <c r="W124" s="7"/>
      <c r="X124" s="7"/>
      <c r="Y124" s="7"/>
      <c r="Z124" s="7"/>
      <c r="AA124" s="7"/>
      <c r="AB124" s="9"/>
      <c r="AC124" s="10"/>
      <c r="AD124" s="10"/>
      <c r="AE124" s="11"/>
      <c r="AF124" s="10"/>
      <c r="AG124" s="7"/>
      <c r="AH124" s="7"/>
      <c r="AI124" s="7"/>
      <c r="AJ124" s="7"/>
      <c r="AK124" s="7"/>
      <c r="AL124" s="7"/>
      <c r="AM124" s="7"/>
      <c r="AN124" s="7"/>
      <c r="AO124" s="9"/>
      <c r="AP124" s="12"/>
    </row>
    <row r="125" spans="1:42" s="5" customFormat="1" ht="27.95" customHeight="1">
      <c r="A125" s="49"/>
      <c r="B125" s="87" t="s">
        <v>111</v>
      </c>
      <c r="C125" s="51" t="s">
        <v>186</v>
      </c>
      <c r="D125" s="50" t="s">
        <v>45</v>
      </c>
      <c r="E125" s="50" t="s">
        <v>136</v>
      </c>
      <c r="F125" s="51"/>
      <c r="G125" s="51"/>
      <c r="H125" s="51"/>
      <c r="I125" s="51" t="s">
        <v>91</v>
      </c>
      <c r="J125" s="55">
        <f t="shared" si="1"/>
        <v>90000</v>
      </c>
      <c r="K125" s="55">
        <v>90000</v>
      </c>
      <c r="L125" s="55"/>
      <c r="M125" s="69" t="s">
        <v>224</v>
      </c>
      <c r="N125" s="6"/>
      <c r="O125" s="7"/>
      <c r="P125" s="7"/>
      <c r="Q125" s="7"/>
      <c r="R125" s="7"/>
      <c r="S125" s="7"/>
      <c r="T125" s="7"/>
      <c r="U125" s="7"/>
      <c r="V125" s="7"/>
      <c r="W125" s="7"/>
      <c r="X125" s="7"/>
      <c r="Y125" s="7"/>
      <c r="Z125" s="7"/>
      <c r="AA125" s="7"/>
      <c r="AB125" s="9"/>
      <c r="AC125" s="10"/>
      <c r="AD125" s="10"/>
      <c r="AE125" s="11"/>
      <c r="AF125" s="10"/>
      <c r="AG125" s="7"/>
      <c r="AH125" s="7"/>
      <c r="AI125" s="7"/>
      <c r="AJ125" s="7"/>
      <c r="AK125" s="7"/>
      <c r="AL125" s="7"/>
      <c r="AM125" s="7"/>
      <c r="AN125" s="7"/>
      <c r="AO125" s="9"/>
      <c r="AP125" s="12"/>
    </row>
    <row r="126" spans="1:42" s="5" customFormat="1" ht="27.95" customHeight="1">
      <c r="A126" s="49"/>
      <c r="B126" s="87" t="s">
        <v>220</v>
      </c>
      <c r="C126" s="51" t="s">
        <v>186</v>
      </c>
      <c r="D126" s="50" t="s">
        <v>32</v>
      </c>
      <c r="E126" s="50" t="s">
        <v>124</v>
      </c>
      <c r="F126" s="51"/>
      <c r="G126" s="51"/>
      <c r="H126" s="51"/>
      <c r="I126" s="51" t="s">
        <v>86</v>
      </c>
      <c r="J126" s="55">
        <f t="shared" si="1"/>
        <v>500000</v>
      </c>
      <c r="K126" s="55">
        <v>500000</v>
      </c>
      <c r="L126" s="55"/>
      <c r="M126" s="69" t="s">
        <v>225</v>
      </c>
      <c r="N126" s="6"/>
      <c r="O126" s="7"/>
      <c r="P126" s="7"/>
      <c r="Q126" s="7"/>
      <c r="R126" s="7"/>
      <c r="S126" s="7"/>
      <c r="T126" s="7"/>
      <c r="U126" s="7"/>
      <c r="V126" s="7"/>
      <c r="W126" s="7"/>
      <c r="X126" s="7"/>
      <c r="Y126" s="7"/>
      <c r="Z126" s="7"/>
      <c r="AA126" s="7"/>
      <c r="AB126" s="9"/>
      <c r="AC126" s="10"/>
      <c r="AD126" s="10"/>
      <c r="AE126" s="11"/>
      <c r="AF126" s="10"/>
      <c r="AG126" s="7"/>
      <c r="AH126" s="7"/>
      <c r="AI126" s="7"/>
      <c r="AJ126" s="7"/>
      <c r="AK126" s="7"/>
      <c r="AL126" s="7"/>
      <c r="AM126" s="7"/>
      <c r="AN126" s="7"/>
      <c r="AO126" s="9"/>
      <c r="AP126" s="12"/>
    </row>
    <row r="127" spans="1:42" s="5" customFormat="1" ht="27.95" customHeight="1">
      <c r="A127" s="49"/>
      <c r="B127" s="87" t="s">
        <v>111</v>
      </c>
      <c r="C127" s="51" t="s">
        <v>339</v>
      </c>
      <c r="D127" s="50" t="s">
        <v>45</v>
      </c>
      <c r="E127" s="50" t="s">
        <v>121</v>
      </c>
      <c r="F127" s="51"/>
      <c r="G127" s="51"/>
      <c r="H127" s="51"/>
      <c r="I127" s="51" t="s">
        <v>86</v>
      </c>
      <c r="J127" s="55">
        <f t="shared" si="1"/>
        <v>23000</v>
      </c>
      <c r="K127" s="55">
        <v>23000</v>
      </c>
      <c r="L127" s="55"/>
      <c r="M127" s="69" t="s">
        <v>226</v>
      </c>
      <c r="N127" s="6"/>
      <c r="O127" s="7"/>
      <c r="P127" s="7"/>
      <c r="Q127" s="7"/>
      <c r="R127" s="7"/>
      <c r="S127" s="7"/>
      <c r="T127" s="7"/>
      <c r="U127" s="7"/>
      <c r="V127" s="7"/>
      <c r="W127" s="7"/>
      <c r="X127" s="7"/>
      <c r="Y127" s="7"/>
      <c r="Z127" s="7"/>
      <c r="AA127" s="7"/>
      <c r="AB127" s="9"/>
      <c r="AC127" s="10"/>
      <c r="AD127" s="10"/>
      <c r="AE127" s="11"/>
      <c r="AF127" s="10"/>
      <c r="AG127" s="7"/>
      <c r="AH127" s="7"/>
      <c r="AI127" s="7"/>
      <c r="AJ127" s="7"/>
      <c r="AK127" s="7"/>
      <c r="AL127" s="7"/>
      <c r="AM127" s="7"/>
      <c r="AN127" s="7"/>
      <c r="AO127" s="9"/>
      <c r="AP127" s="12"/>
    </row>
    <row r="128" spans="1:42" s="5" customFormat="1" ht="27.95" customHeight="1">
      <c r="A128" s="49"/>
      <c r="B128" s="87" t="s">
        <v>98</v>
      </c>
      <c r="C128" s="51" t="s">
        <v>339</v>
      </c>
      <c r="D128" s="50" t="s">
        <v>41</v>
      </c>
      <c r="E128" s="50" t="s">
        <v>104</v>
      </c>
      <c r="F128" s="51"/>
      <c r="G128" s="51"/>
      <c r="H128" s="51"/>
      <c r="I128" s="51" t="s">
        <v>86</v>
      </c>
      <c r="J128" s="55">
        <f t="shared" si="1"/>
        <v>20000</v>
      </c>
      <c r="K128" s="55">
        <v>20000</v>
      </c>
      <c r="L128" s="55"/>
      <c r="M128" s="69" t="s">
        <v>227</v>
      </c>
      <c r="N128" s="6"/>
      <c r="O128" s="7"/>
      <c r="P128" s="7"/>
      <c r="Q128" s="7"/>
      <c r="R128" s="7"/>
      <c r="S128" s="7"/>
      <c r="T128" s="7"/>
      <c r="U128" s="7"/>
      <c r="V128" s="7"/>
      <c r="W128" s="7"/>
      <c r="X128" s="7"/>
      <c r="Y128" s="7"/>
      <c r="Z128" s="7"/>
      <c r="AA128" s="7"/>
      <c r="AB128" s="9"/>
      <c r="AC128" s="10"/>
      <c r="AD128" s="10"/>
      <c r="AE128" s="11"/>
      <c r="AF128" s="10"/>
      <c r="AG128" s="7"/>
      <c r="AH128" s="7"/>
      <c r="AI128" s="7"/>
      <c r="AJ128" s="7"/>
      <c r="AK128" s="7"/>
      <c r="AL128" s="7"/>
      <c r="AM128" s="7"/>
      <c r="AN128" s="7"/>
      <c r="AO128" s="9"/>
      <c r="AP128" s="12"/>
    </row>
    <row r="129" spans="1:42" s="5" customFormat="1" ht="27.95" customHeight="1">
      <c r="A129" s="49"/>
      <c r="B129" s="87" t="s">
        <v>192</v>
      </c>
      <c r="C129" s="51" t="s">
        <v>339</v>
      </c>
      <c r="D129" s="50" t="s">
        <v>32</v>
      </c>
      <c r="E129" s="50" t="s">
        <v>193</v>
      </c>
      <c r="F129" s="51"/>
      <c r="G129" s="51"/>
      <c r="H129" s="51"/>
      <c r="I129" s="51" t="s">
        <v>86</v>
      </c>
      <c r="J129" s="55">
        <f t="shared" si="1"/>
        <v>29100</v>
      </c>
      <c r="K129" s="55">
        <v>29100</v>
      </c>
      <c r="L129" s="55"/>
      <c r="M129" s="69" t="s">
        <v>228</v>
      </c>
      <c r="N129" s="6"/>
      <c r="O129" s="7"/>
      <c r="P129" s="7"/>
      <c r="Q129" s="7"/>
      <c r="R129" s="7"/>
      <c r="S129" s="7"/>
      <c r="T129" s="7"/>
      <c r="U129" s="7"/>
      <c r="V129" s="7"/>
      <c r="W129" s="7"/>
      <c r="X129" s="7"/>
      <c r="Y129" s="7"/>
      <c r="Z129" s="7"/>
      <c r="AA129" s="7"/>
      <c r="AB129" s="9"/>
      <c r="AC129" s="10"/>
      <c r="AD129" s="10"/>
      <c r="AE129" s="11"/>
      <c r="AF129" s="10"/>
      <c r="AG129" s="7"/>
      <c r="AH129" s="7"/>
      <c r="AI129" s="7"/>
      <c r="AJ129" s="7"/>
      <c r="AK129" s="7"/>
      <c r="AL129" s="7"/>
      <c r="AM129" s="7"/>
      <c r="AN129" s="7"/>
      <c r="AO129" s="9"/>
      <c r="AP129" s="12"/>
    </row>
    <row r="130" spans="1:42" s="5" customFormat="1" ht="27.95" customHeight="1">
      <c r="A130" s="49"/>
      <c r="B130" s="87" t="s">
        <v>220</v>
      </c>
      <c r="C130" s="51" t="s">
        <v>339</v>
      </c>
      <c r="D130" s="50" t="s">
        <v>32</v>
      </c>
      <c r="E130" s="50" t="s">
        <v>191</v>
      </c>
      <c r="F130" s="51"/>
      <c r="G130" s="51"/>
      <c r="H130" s="51"/>
      <c r="I130" s="51" t="s">
        <v>86</v>
      </c>
      <c r="J130" s="55">
        <f t="shared" si="1"/>
        <v>220900</v>
      </c>
      <c r="K130" s="55">
        <v>220900</v>
      </c>
      <c r="L130" s="55"/>
      <c r="M130" s="69" t="s">
        <v>229</v>
      </c>
      <c r="N130" s="6"/>
      <c r="O130" s="7"/>
      <c r="P130" s="7"/>
      <c r="Q130" s="7"/>
      <c r="R130" s="7"/>
      <c r="S130" s="7"/>
      <c r="T130" s="7"/>
      <c r="U130" s="7"/>
      <c r="V130" s="7"/>
      <c r="W130" s="7"/>
      <c r="X130" s="7"/>
      <c r="Y130" s="7"/>
      <c r="Z130" s="7"/>
      <c r="AA130" s="7"/>
      <c r="AB130" s="9"/>
      <c r="AC130" s="10"/>
      <c r="AD130" s="10"/>
      <c r="AE130" s="11"/>
      <c r="AF130" s="10"/>
      <c r="AG130" s="7"/>
      <c r="AH130" s="7"/>
      <c r="AI130" s="7"/>
      <c r="AJ130" s="7"/>
      <c r="AK130" s="7"/>
      <c r="AL130" s="7"/>
      <c r="AM130" s="7"/>
      <c r="AN130" s="7"/>
      <c r="AO130" s="9"/>
      <c r="AP130" s="12"/>
    </row>
    <row r="131" spans="1:42" s="5" customFormat="1" ht="27.95" customHeight="1">
      <c r="A131" s="49"/>
      <c r="B131" s="87" t="s">
        <v>117</v>
      </c>
      <c r="C131" s="51" t="s">
        <v>230</v>
      </c>
      <c r="D131" s="50" t="s">
        <v>32</v>
      </c>
      <c r="E131" s="50" t="s">
        <v>231</v>
      </c>
      <c r="F131" s="51"/>
      <c r="G131" s="51"/>
      <c r="H131" s="51"/>
      <c r="I131" s="51" t="s">
        <v>91</v>
      </c>
      <c r="J131" s="55">
        <f t="shared" si="1"/>
        <v>325000</v>
      </c>
      <c r="K131" s="55">
        <v>325000</v>
      </c>
      <c r="L131" s="55"/>
      <c r="M131" s="69" t="s">
        <v>232</v>
      </c>
      <c r="N131" s="6"/>
      <c r="O131" s="7"/>
      <c r="P131" s="7"/>
      <c r="Q131" s="7"/>
      <c r="R131" s="7"/>
      <c r="S131" s="7"/>
      <c r="T131" s="7"/>
      <c r="U131" s="7"/>
      <c r="V131" s="7"/>
      <c r="W131" s="7"/>
      <c r="X131" s="7"/>
      <c r="Y131" s="7"/>
      <c r="Z131" s="7"/>
      <c r="AA131" s="7"/>
      <c r="AB131" s="9"/>
      <c r="AC131" s="10"/>
      <c r="AD131" s="10"/>
      <c r="AE131" s="11"/>
      <c r="AF131" s="10"/>
      <c r="AG131" s="7"/>
      <c r="AH131" s="7"/>
      <c r="AI131" s="7"/>
      <c r="AJ131" s="7"/>
      <c r="AK131" s="7"/>
      <c r="AL131" s="7"/>
      <c r="AM131" s="7"/>
      <c r="AN131" s="7"/>
      <c r="AO131" s="9"/>
      <c r="AP131" s="12"/>
    </row>
    <row r="132" spans="1:42" s="5" customFormat="1" ht="27.95" customHeight="1">
      <c r="A132" s="49"/>
      <c r="B132" s="87" t="s">
        <v>117</v>
      </c>
      <c r="C132" s="51" t="s">
        <v>230</v>
      </c>
      <c r="D132" s="50" t="s">
        <v>32</v>
      </c>
      <c r="E132" s="50" t="s">
        <v>231</v>
      </c>
      <c r="F132" s="51"/>
      <c r="G132" s="51"/>
      <c r="H132" s="51"/>
      <c r="I132" s="51" t="s">
        <v>91</v>
      </c>
      <c r="J132" s="55">
        <f t="shared" si="1"/>
        <v>217300</v>
      </c>
      <c r="K132" s="55">
        <v>217300</v>
      </c>
      <c r="L132" s="55"/>
      <c r="M132" s="69" t="s">
        <v>234</v>
      </c>
      <c r="N132" s="6"/>
      <c r="O132" s="7"/>
      <c r="P132" s="7"/>
      <c r="Q132" s="7"/>
      <c r="R132" s="7"/>
      <c r="S132" s="7"/>
      <c r="T132" s="7"/>
      <c r="U132" s="7"/>
      <c r="V132" s="7"/>
      <c r="W132" s="7"/>
      <c r="X132" s="7"/>
      <c r="Y132" s="7"/>
      <c r="Z132" s="7"/>
      <c r="AA132" s="7"/>
      <c r="AB132" s="9"/>
      <c r="AC132" s="10"/>
      <c r="AD132" s="10"/>
      <c r="AE132" s="11"/>
      <c r="AF132" s="10"/>
      <c r="AG132" s="7"/>
      <c r="AH132" s="7"/>
      <c r="AI132" s="7"/>
      <c r="AJ132" s="7"/>
      <c r="AK132" s="7"/>
      <c r="AL132" s="7"/>
      <c r="AM132" s="7"/>
      <c r="AN132" s="7"/>
      <c r="AO132" s="9"/>
      <c r="AP132" s="12"/>
    </row>
    <row r="133" spans="1:42" s="5" customFormat="1" ht="27.95" customHeight="1">
      <c r="A133" s="49"/>
      <c r="B133" s="87" t="s">
        <v>117</v>
      </c>
      <c r="C133" s="51" t="s">
        <v>230</v>
      </c>
      <c r="D133" s="50" t="s">
        <v>32</v>
      </c>
      <c r="E133" s="50" t="s">
        <v>231</v>
      </c>
      <c r="F133" s="51"/>
      <c r="G133" s="51"/>
      <c r="H133" s="51"/>
      <c r="I133" s="51" t="s">
        <v>91</v>
      </c>
      <c r="J133" s="55">
        <f t="shared" ref="J133:J192" si="2">SUM(K133:L133)</f>
        <v>335340</v>
      </c>
      <c r="K133" s="55">
        <v>335340</v>
      </c>
      <c r="L133" s="55"/>
      <c r="M133" s="69" t="s">
        <v>233</v>
      </c>
      <c r="N133" s="6"/>
      <c r="O133" s="7"/>
      <c r="P133" s="7"/>
      <c r="Q133" s="7"/>
      <c r="R133" s="7"/>
      <c r="S133" s="7"/>
      <c r="T133" s="7"/>
      <c r="U133" s="7"/>
      <c r="V133" s="7"/>
      <c r="W133" s="7"/>
      <c r="X133" s="7"/>
      <c r="Y133" s="7"/>
      <c r="Z133" s="7"/>
      <c r="AA133" s="7"/>
      <c r="AB133" s="9"/>
      <c r="AC133" s="10"/>
      <c r="AD133" s="10"/>
      <c r="AE133" s="11"/>
      <c r="AF133" s="10"/>
      <c r="AG133" s="7"/>
      <c r="AH133" s="7"/>
      <c r="AI133" s="7"/>
      <c r="AJ133" s="7"/>
      <c r="AK133" s="7"/>
      <c r="AL133" s="7"/>
      <c r="AM133" s="7"/>
      <c r="AN133" s="7"/>
      <c r="AO133" s="9"/>
      <c r="AP133" s="12"/>
    </row>
    <row r="134" spans="1:42" s="5" customFormat="1" ht="27.95" customHeight="1">
      <c r="A134" s="49"/>
      <c r="B134" s="87" t="s">
        <v>111</v>
      </c>
      <c r="C134" s="51" t="s">
        <v>230</v>
      </c>
      <c r="D134" s="50" t="s">
        <v>32</v>
      </c>
      <c r="E134" s="50" t="s">
        <v>193</v>
      </c>
      <c r="F134" s="51"/>
      <c r="G134" s="51"/>
      <c r="H134" s="51"/>
      <c r="I134" s="51" t="s">
        <v>91</v>
      </c>
      <c r="J134" s="55">
        <f t="shared" si="2"/>
        <v>69920</v>
      </c>
      <c r="K134" s="55">
        <v>69920</v>
      </c>
      <c r="L134" s="55"/>
      <c r="M134" s="69" t="s">
        <v>235</v>
      </c>
      <c r="N134" s="6"/>
      <c r="O134" s="7"/>
      <c r="P134" s="7"/>
      <c r="Q134" s="7"/>
      <c r="R134" s="7"/>
      <c r="S134" s="7"/>
      <c r="T134" s="7"/>
      <c r="U134" s="7"/>
      <c r="V134" s="7"/>
      <c r="W134" s="7"/>
      <c r="X134" s="7"/>
      <c r="Y134" s="7"/>
      <c r="Z134" s="7"/>
      <c r="AA134" s="7"/>
      <c r="AB134" s="9"/>
      <c r="AC134" s="10"/>
      <c r="AD134" s="10"/>
      <c r="AE134" s="11"/>
      <c r="AF134" s="10"/>
      <c r="AG134" s="7"/>
      <c r="AH134" s="7"/>
      <c r="AI134" s="7"/>
      <c r="AJ134" s="7"/>
      <c r="AK134" s="7"/>
      <c r="AL134" s="7"/>
      <c r="AM134" s="7"/>
      <c r="AN134" s="7"/>
      <c r="AO134" s="9"/>
      <c r="AP134" s="12"/>
    </row>
    <row r="135" spans="1:42" s="5" customFormat="1" ht="27.95" customHeight="1">
      <c r="A135" s="49"/>
      <c r="B135" s="87" t="s">
        <v>117</v>
      </c>
      <c r="C135" s="51" t="s">
        <v>230</v>
      </c>
      <c r="D135" s="50" t="s">
        <v>45</v>
      </c>
      <c r="E135" s="50" t="s">
        <v>104</v>
      </c>
      <c r="F135" s="51"/>
      <c r="G135" s="51"/>
      <c r="H135" s="51"/>
      <c r="I135" s="51" t="s">
        <v>86</v>
      </c>
      <c r="J135" s="55">
        <f t="shared" si="2"/>
        <v>15000</v>
      </c>
      <c r="K135" s="55">
        <v>15000</v>
      </c>
      <c r="L135" s="55"/>
      <c r="M135" s="69" t="s">
        <v>236</v>
      </c>
      <c r="N135" s="6"/>
      <c r="O135" s="7"/>
      <c r="P135" s="7"/>
      <c r="Q135" s="7"/>
      <c r="R135" s="7"/>
      <c r="S135" s="7"/>
      <c r="T135" s="7"/>
      <c r="U135" s="7"/>
      <c r="V135" s="7"/>
      <c r="W135" s="7"/>
      <c r="X135" s="7"/>
      <c r="Y135" s="7"/>
      <c r="Z135" s="7"/>
      <c r="AA135" s="7"/>
      <c r="AB135" s="9"/>
      <c r="AC135" s="10"/>
      <c r="AD135" s="10"/>
      <c r="AE135" s="11"/>
      <c r="AF135" s="10"/>
      <c r="AG135" s="7"/>
      <c r="AH135" s="7"/>
      <c r="AI135" s="7"/>
      <c r="AJ135" s="7"/>
      <c r="AK135" s="7"/>
      <c r="AL135" s="7"/>
      <c r="AM135" s="7"/>
      <c r="AN135" s="7"/>
      <c r="AO135" s="9"/>
      <c r="AP135" s="12"/>
    </row>
    <row r="136" spans="1:42" s="5" customFormat="1" ht="27.95" customHeight="1">
      <c r="A136" s="49"/>
      <c r="B136" s="87" t="s">
        <v>237</v>
      </c>
      <c r="C136" s="51" t="s">
        <v>230</v>
      </c>
      <c r="D136" s="50" t="s">
        <v>45</v>
      </c>
      <c r="E136" s="50" t="s">
        <v>216</v>
      </c>
      <c r="F136" s="51"/>
      <c r="G136" s="51"/>
      <c r="H136" s="51"/>
      <c r="I136" s="51" t="s">
        <v>86</v>
      </c>
      <c r="J136" s="55">
        <f t="shared" si="2"/>
        <v>37750</v>
      </c>
      <c r="K136" s="55">
        <v>37750</v>
      </c>
      <c r="L136" s="55"/>
      <c r="M136" s="69" t="s">
        <v>238</v>
      </c>
      <c r="N136" s="6"/>
      <c r="O136" s="7"/>
      <c r="P136" s="7"/>
      <c r="Q136" s="7"/>
      <c r="R136" s="7"/>
      <c r="S136" s="7"/>
      <c r="T136" s="7"/>
      <c r="U136" s="7"/>
      <c r="V136" s="7"/>
      <c r="W136" s="7"/>
      <c r="X136" s="7"/>
      <c r="Y136" s="7"/>
      <c r="Z136" s="7"/>
      <c r="AA136" s="7"/>
      <c r="AB136" s="9"/>
      <c r="AC136" s="10"/>
      <c r="AD136" s="10"/>
      <c r="AE136" s="11"/>
      <c r="AF136" s="10"/>
      <c r="AG136" s="7"/>
      <c r="AH136" s="7"/>
      <c r="AI136" s="7"/>
      <c r="AJ136" s="7"/>
      <c r="AK136" s="7"/>
      <c r="AL136" s="7"/>
      <c r="AM136" s="7"/>
      <c r="AN136" s="7"/>
      <c r="AO136" s="9"/>
      <c r="AP136" s="12"/>
    </row>
    <row r="137" spans="1:42" s="5" customFormat="1" ht="27.95" customHeight="1">
      <c r="A137" s="49"/>
      <c r="B137" s="87" t="s">
        <v>237</v>
      </c>
      <c r="C137" s="51" t="s">
        <v>230</v>
      </c>
      <c r="D137" s="50" t="s">
        <v>45</v>
      </c>
      <c r="E137" s="50" t="s">
        <v>129</v>
      </c>
      <c r="F137" s="51"/>
      <c r="G137" s="51"/>
      <c r="H137" s="51"/>
      <c r="I137" s="51" t="s">
        <v>86</v>
      </c>
      <c r="J137" s="55">
        <f t="shared" si="2"/>
        <v>10000</v>
      </c>
      <c r="K137" s="55">
        <v>10000</v>
      </c>
      <c r="L137" s="55"/>
      <c r="M137" s="69" t="s">
        <v>239</v>
      </c>
      <c r="N137" s="6"/>
      <c r="O137" s="7"/>
      <c r="P137" s="7"/>
      <c r="Q137" s="7"/>
      <c r="R137" s="7"/>
      <c r="S137" s="7"/>
      <c r="T137" s="7"/>
      <c r="U137" s="7"/>
      <c r="V137" s="7"/>
      <c r="W137" s="7"/>
      <c r="X137" s="7"/>
      <c r="Y137" s="7"/>
      <c r="Z137" s="7"/>
      <c r="AA137" s="7"/>
      <c r="AB137" s="9"/>
      <c r="AC137" s="10"/>
      <c r="AD137" s="10"/>
      <c r="AE137" s="11"/>
      <c r="AF137" s="10"/>
      <c r="AG137" s="7"/>
      <c r="AH137" s="7"/>
      <c r="AI137" s="7"/>
      <c r="AJ137" s="7"/>
      <c r="AK137" s="7"/>
      <c r="AL137" s="7"/>
      <c r="AM137" s="7"/>
      <c r="AN137" s="7"/>
      <c r="AO137" s="9"/>
      <c r="AP137" s="12"/>
    </row>
    <row r="138" spans="1:42" s="5" customFormat="1" ht="27.95" customHeight="1">
      <c r="A138" s="49"/>
      <c r="B138" s="87" t="s">
        <v>237</v>
      </c>
      <c r="C138" s="51" t="s">
        <v>230</v>
      </c>
      <c r="D138" s="50" t="s">
        <v>45</v>
      </c>
      <c r="E138" s="50" t="s">
        <v>104</v>
      </c>
      <c r="F138" s="51"/>
      <c r="G138" s="51"/>
      <c r="H138" s="51"/>
      <c r="I138" s="51" t="s">
        <v>86</v>
      </c>
      <c r="J138" s="55">
        <f t="shared" si="2"/>
        <v>18600</v>
      </c>
      <c r="K138" s="55">
        <v>18600</v>
      </c>
      <c r="L138" s="55"/>
      <c r="M138" s="69" t="s">
        <v>248</v>
      </c>
      <c r="N138" s="6"/>
      <c r="O138" s="7"/>
      <c r="P138" s="7"/>
      <c r="Q138" s="7"/>
      <c r="R138" s="7"/>
      <c r="S138" s="7"/>
      <c r="T138" s="7"/>
      <c r="U138" s="7"/>
      <c r="V138" s="7"/>
      <c r="W138" s="7"/>
      <c r="X138" s="7"/>
      <c r="Y138" s="7"/>
      <c r="Z138" s="7"/>
      <c r="AA138" s="7"/>
      <c r="AB138" s="9"/>
      <c r="AC138" s="10"/>
      <c r="AD138" s="10"/>
      <c r="AE138" s="11"/>
      <c r="AF138" s="10"/>
      <c r="AG138" s="7"/>
      <c r="AH138" s="7"/>
      <c r="AI138" s="7"/>
      <c r="AJ138" s="7"/>
      <c r="AK138" s="7"/>
      <c r="AL138" s="7"/>
      <c r="AM138" s="7"/>
      <c r="AN138" s="7"/>
      <c r="AO138" s="9"/>
      <c r="AP138" s="12"/>
    </row>
    <row r="139" spans="1:42" s="5" customFormat="1" ht="27.95" customHeight="1">
      <c r="A139" s="49"/>
      <c r="B139" s="87" t="s">
        <v>240</v>
      </c>
      <c r="C139" s="51" t="s">
        <v>230</v>
      </c>
      <c r="D139" s="50" t="s">
        <v>45</v>
      </c>
      <c r="E139" s="50" t="s">
        <v>104</v>
      </c>
      <c r="F139" s="51"/>
      <c r="G139" s="51"/>
      <c r="H139" s="51"/>
      <c r="I139" s="51" t="s">
        <v>86</v>
      </c>
      <c r="J139" s="55">
        <f t="shared" si="2"/>
        <v>44936.75</v>
      </c>
      <c r="K139" s="55">
        <v>44936.75</v>
      </c>
      <c r="L139" s="55"/>
      <c r="M139" s="69" t="s">
        <v>247</v>
      </c>
      <c r="N139" s="6"/>
      <c r="O139" s="7"/>
      <c r="P139" s="7"/>
      <c r="Q139" s="7"/>
      <c r="R139" s="7"/>
      <c r="S139" s="7"/>
      <c r="T139" s="7"/>
      <c r="U139" s="7"/>
      <c r="V139" s="7"/>
      <c r="W139" s="7"/>
      <c r="X139" s="7"/>
      <c r="Y139" s="7"/>
      <c r="Z139" s="7"/>
      <c r="AA139" s="7"/>
      <c r="AB139" s="9"/>
      <c r="AC139" s="10"/>
      <c r="AD139" s="10"/>
      <c r="AE139" s="11"/>
      <c r="AF139" s="10"/>
      <c r="AG139" s="7"/>
      <c r="AH139" s="7"/>
      <c r="AI139" s="7"/>
      <c r="AJ139" s="7"/>
      <c r="AK139" s="7"/>
      <c r="AL139" s="7"/>
      <c r="AM139" s="7"/>
      <c r="AN139" s="7"/>
      <c r="AO139" s="9"/>
      <c r="AP139" s="12"/>
    </row>
    <row r="140" spans="1:42" s="5" customFormat="1" ht="27.95" customHeight="1">
      <c r="A140" s="49"/>
      <c r="B140" s="87" t="s">
        <v>222</v>
      </c>
      <c r="C140" s="51" t="s">
        <v>230</v>
      </c>
      <c r="D140" s="50" t="s">
        <v>45</v>
      </c>
      <c r="E140" s="50" t="s">
        <v>124</v>
      </c>
      <c r="F140" s="51"/>
      <c r="G140" s="51"/>
      <c r="H140" s="51"/>
      <c r="I140" s="51" t="s">
        <v>86</v>
      </c>
      <c r="J140" s="55">
        <f t="shared" si="2"/>
        <v>9516.8799999999992</v>
      </c>
      <c r="K140" s="55">
        <v>9516.8799999999992</v>
      </c>
      <c r="L140" s="55"/>
      <c r="M140" s="69" t="s">
        <v>241</v>
      </c>
      <c r="N140" s="6"/>
      <c r="O140" s="7"/>
      <c r="P140" s="7"/>
      <c r="Q140" s="7"/>
      <c r="R140" s="7"/>
      <c r="S140" s="7"/>
      <c r="T140" s="7"/>
      <c r="U140" s="7"/>
      <c r="V140" s="7"/>
      <c r="W140" s="7"/>
      <c r="X140" s="7"/>
      <c r="Y140" s="7"/>
      <c r="Z140" s="7"/>
      <c r="AA140" s="7"/>
      <c r="AB140" s="9"/>
      <c r="AC140" s="10"/>
      <c r="AD140" s="10"/>
      <c r="AE140" s="11"/>
      <c r="AF140" s="10"/>
      <c r="AG140" s="7"/>
      <c r="AH140" s="7"/>
      <c r="AI140" s="7"/>
      <c r="AJ140" s="7"/>
      <c r="AK140" s="7"/>
      <c r="AL140" s="7"/>
      <c r="AM140" s="7"/>
      <c r="AN140" s="7"/>
      <c r="AO140" s="9"/>
      <c r="AP140" s="12"/>
    </row>
    <row r="141" spans="1:42" s="5" customFormat="1" ht="27.95" customHeight="1">
      <c r="A141" s="49"/>
      <c r="B141" s="87" t="s">
        <v>237</v>
      </c>
      <c r="C141" s="51" t="s">
        <v>230</v>
      </c>
      <c r="D141" s="50" t="s">
        <v>45</v>
      </c>
      <c r="E141" s="50" t="s">
        <v>216</v>
      </c>
      <c r="F141" s="51"/>
      <c r="G141" s="51"/>
      <c r="H141" s="51"/>
      <c r="I141" s="51" t="s">
        <v>86</v>
      </c>
      <c r="J141" s="55">
        <f t="shared" si="2"/>
        <v>50000</v>
      </c>
      <c r="K141" s="55">
        <v>50000</v>
      </c>
      <c r="L141" s="55"/>
      <c r="M141" s="69" t="s">
        <v>242</v>
      </c>
      <c r="N141" s="6"/>
      <c r="O141" s="7"/>
      <c r="P141" s="7"/>
      <c r="Q141" s="7"/>
      <c r="R141" s="7"/>
      <c r="S141" s="7"/>
      <c r="T141" s="7"/>
      <c r="U141" s="7"/>
      <c r="V141" s="7"/>
      <c r="W141" s="7"/>
      <c r="X141" s="7"/>
      <c r="Y141" s="7"/>
      <c r="Z141" s="7"/>
      <c r="AA141" s="7"/>
      <c r="AB141" s="9"/>
      <c r="AC141" s="10"/>
      <c r="AD141" s="10"/>
      <c r="AE141" s="11"/>
      <c r="AF141" s="10"/>
      <c r="AG141" s="7"/>
      <c r="AH141" s="7"/>
      <c r="AI141" s="7"/>
      <c r="AJ141" s="7"/>
      <c r="AK141" s="7"/>
      <c r="AL141" s="7"/>
      <c r="AM141" s="7"/>
      <c r="AN141" s="7"/>
      <c r="AO141" s="9"/>
      <c r="AP141" s="12"/>
    </row>
    <row r="142" spans="1:42" s="5" customFormat="1" ht="27.95" customHeight="1">
      <c r="A142" s="49"/>
      <c r="B142" s="87" t="s">
        <v>98</v>
      </c>
      <c r="C142" s="51" t="s">
        <v>230</v>
      </c>
      <c r="D142" s="50" t="s">
        <v>41</v>
      </c>
      <c r="E142" s="50" t="s">
        <v>121</v>
      </c>
      <c r="F142" s="51"/>
      <c r="G142" s="51"/>
      <c r="H142" s="51"/>
      <c r="I142" s="51" t="s">
        <v>86</v>
      </c>
      <c r="J142" s="55">
        <f t="shared" si="2"/>
        <v>5000</v>
      </c>
      <c r="K142" s="55">
        <v>5000</v>
      </c>
      <c r="L142" s="55"/>
      <c r="M142" s="69" t="s">
        <v>243</v>
      </c>
      <c r="N142" s="6"/>
      <c r="O142" s="7"/>
      <c r="P142" s="7"/>
      <c r="Q142" s="7"/>
      <c r="R142" s="7"/>
      <c r="S142" s="7"/>
      <c r="T142" s="7"/>
      <c r="U142" s="7"/>
      <c r="V142" s="7"/>
      <c r="W142" s="7"/>
      <c r="X142" s="7"/>
      <c r="Y142" s="7"/>
      <c r="Z142" s="7"/>
      <c r="AA142" s="7"/>
      <c r="AB142" s="9"/>
      <c r="AC142" s="10"/>
      <c r="AD142" s="10"/>
      <c r="AE142" s="11"/>
      <c r="AF142" s="10"/>
      <c r="AG142" s="7"/>
      <c r="AH142" s="7"/>
      <c r="AI142" s="7"/>
      <c r="AJ142" s="7"/>
      <c r="AK142" s="7"/>
      <c r="AL142" s="7"/>
      <c r="AM142" s="7"/>
      <c r="AN142" s="7"/>
      <c r="AO142" s="9"/>
      <c r="AP142" s="12"/>
    </row>
    <row r="143" spans="1:42" s="5" customFormat="1" ht="27.95" customHeight="1">
      <c r="A143" s="49"/>
      <c r="B143" s="87" t="s">
        <v>173</v>
      </c>
      <c r="C143" s="51" t="s">
        <v>230</v>
      </c>
      <c r="D143" s="50" t="s">
        <v>45</v>
      </c>
      <c r="E143" s="50" t="s">
        <v>121</v>
      </c>
      <c r="F143" s="51"/>
      <c r="G143" s="51"/>
      <c r="H143" s="51"/>
      <c r="I143" s="51" t="s">
        <v>86</v>
      </c>
      <c r="J143" s="55">
        <f t="shared" si="2"/>
        <v>25000</v>
      </c>
      <c r="K143" s="55"/>
      <c r="L143" s="55">
        <v>25000</v>
      </c>
      <c r="M143" s="69" t="s">
        <v>244</v>
      </c>
      <c r="N143" s="6"/>
      <c r="O143" s="7"/>
      <c r="P143" s="7"/>
      <c r="Q143" s="7"/>
      <c r="R143" s="7"/>
      <c r="S143" s="7"/>
      <c r="T143" s="7"/>
      <c r="U143" s="7"/>
      <c r="V143" s="7"/>
      <c r="W143" s="7"/>
      <c r="X143" s="7"/>
      <c r="Y143" s="7"/>
      <c r="Z143" s="7"/>
      <c r="AA143" s="7"/>
      <c r="AB143" s="9"/>
      <c r="AC143" s="10"/>
      <c r="AD143" s="10"/>
      <c r="AE143" s="11"/>
      <c r="AF143" s="10"/>
      <c r="AG143" s="7"/>
      <c r="AH143" s="7"/>
      <c r="AI143" s="7"/>
      <c r="AJ143" s="7"/>
      <c r="AK143" s="7"/>
      <c r="AL143" s="7"/>
      <c r="AM143" s="7"/>
      <c r="AN143" s="7"/>
      <c r="AO143" s="9"/>
      <c r="AP143" s="12"/>
    </row>
    <row r="144" spans="1:42" s="5" customFormat="1" ht="27.95" customHeight="1">
      <c r="A144" s="49"/>
      <c r="B144" s="87" t="s">
        <v>111</v>
      </c>
      <c r="C144" s="51" t="s">
        <v>230</v>
      </c>
      <c r="D144" s="50" t="s">
        <v>32</v>
      </c>
      <c r="E144" s="50" t="s">
        <v>121</v>
      </c>
      <c r="F144" s="51"/>
      <c r="G144" s="51"/>
      <c r="H144" s="51"/>
      <c r="I144" s="51" t="s">
        <v>86</v>
      </c>
      <c r="J144" s="55">
        <f t="shared" si="2"/>
        <v>90000</v>
      </c>
      <c r="K144" s="55">
        <v>90000</v>
      </c>
      <c r="L144" s="55"/>
      <c r="M144" s="69" t="s">
        <v>245</v>
      </c>
      <c r="N144" s="6"/>
      <c r="O144" s="7"/>
      <c r="P144" s="7"/>
      <c r="Q144" s="7"/>
      <c r="R144" s="7"/>
      <c r="S144" s="7"/>
      <c r="T144" s="7"/>
      <c r="U144" s="7"/>
      <c r="V144" s="7"/>
      <c r="W144" s="7"/>
      <c r="X144" s="7"/>
      <c r="Y144" s="7"/>
      <c r="Z144" s="7"/>
      <c r="AA144" s="7"/>
      <c r="AB144" s="9"/>
      <c r="AC144" s="10"/>
      <c r="AD144" s="10"/>
      <c r="AE144" s="11"/>
      <c r="AF144" s="10"/>
      <c r="AG144" s="7"/>
      <c r="AH144" s="7"/>
      <c r="AI144" s="7"/>
      <c r="AJ144" s="7"/>
      <c r="AK144" s="7"/>
      <c r="AL144" s="7"/>
      <c r="AM144" s="7"/>
      <c r="AN144" s="7"/>
      <c r="AO144" s="9"/>
      <c r="AP144" s="12"/>
    </row>
    <row r="145" spans="1:42" s="5" customFormat="1" ht="27.95" customHeight="1">
      <c r="A145" s="49"/>
      <c r="B145" s="87" t="s">
        <v>111</v>
      </c>
      <c r="C145" s="51" t="s">
        <v>230</v>
      </c>
      <c r="D145" s="50" t="s">
        <v>32</v>
      </c>
      <c r="E145" s="50" t="s">
        <v>121</v>
      </c>
      <c r="F145" s="51"/>
      <c r="G145" s="51"/>
      <c r="H145" s="51"/>
      <c r="I145" s="51" t="s">
        <v>86</v>
      </c>
      <c r="J145" s="55">
        <f t="shared" si="2"/>
        <v>110200</v>
      </c>
      <c r="K145" s="55">
        <v>110200</v>
      </c>
      <c r="L145" s="55"/>
      <c r="M145" s="69" t="s">
        <v>246</v>
      </c>
      <c r="N145" s="6"/>
      <c r="O145" s="7"/>
      <c r="P145" s="7"/>
      <c r="Q145" s="7"/>
      <c r="R145" s="7"/>
      <c r="S145" s="7"/>
      <c r="T145" s="7"/>
      <c r="U145" s="7"/>
      <c r="V145" s="7"/>
      <c r="W145" s="7"/>
      <c r="X145" s="7"/>
      <c r="Y145" s="7"/>
      <c r="Z145" s="7"/>
      <c r="AA145" s="7"/>
      <c r="AB145" s="9"/>
      <c r="AC145" s="10"/>
      <c r="AD145" s="10"/>
      <c r="AE145" s="11"/>
      <c r="AF145" s="10"/>
      <c r="AG145" s="7"/>
      <c r="AH145" s="7"/>
      <c r="AI145" s="7"/>
      <c r="AJ145" s="7"/>
      <c r="AK145" s="7"/>
      <c r="AL145" s="7"/>
      <c r="AM145" s="7"/>
      <c r="AN145" s="7"/>
      <c r="AO145" s="9"/>
      <c r="AP145" s="12"/>
    </row>
    <row r="146" spans="1:42" s="5" customFormat="1" ht="27.95" customHeight="1">
      <c r="A146" s="49"/>
      <c r="B146" s="87" t="s">
        <v>249</v>
      </c>
      <c r="C146" s="51" t="s">
        <v>230</v>
      </c>
      <c r="D146" s="50" t="s">
        <v>32</v>
      </c>
      <c r="E146" s="50" t="s">
        <v>121</v>
      </c>
      <c r="F146" s="51"/>
      <c r="G146" s="51"/>
      <c r="H146" s="51"/>
      <c r="I146" s="51" t="s">
        <v>86</v>
      </c>
      <c r="J146" s="55">
        <f t="shared" si="2"/>
        <v>100000</v>
      </c>
      <c r="K146" s="55">
        <v>100000</v>
      </c>
      <c r="L146" s="55"/>
      <c r="M146" s="69" t="s">
        <v>250</v>
      </c>
      <c r="N146" s="6"/>
      <c r="O146" s="7"/>
      <c r="P146" s="7"/>
      <c r="Q146" s="7"/>
      <c r="R146" s="7"/>
      <c r="S146" s="7"/>
      <c r="T146" s="7"/>
      <c r="U146" s="7"/>
      <c r="V146" s="7"/>
      <c r="W146" s="7"/>
      <c r="X146" s="7"/>
      <c r="Y146" s="7"/>
      <c r="Z146" s="7"/>
      <c r="AA146" s="7"/>
      <c r="AB146" s="9"/>
      <c r="AC146" s="10"/>
      <c r="AD146" s="10"/>
      <c r="AE146" s="11"/>
      <c r="AF146" s="10"/>
      <c r="AG146" s="7"/>
      <c r="AH146" s="7"/>
      <c r="AI146" s="7"/>
      <c r="AJ146" s="7"/>
      <c r="AK146" s="7"/>
      <c r="AL146" s="7"/>
      <c r="AM146" s="7"/>
      <c r="AN146" s="7"/>
      <c r="AO146" s="9"/>
      <c r="AP146" s="12"/>
    </row>
    <row r="147" spans="1:42" s="5" customFormat="1" ht="27.95" customHeight="1">
      <c r="A147" s="49"/>
      <c r="B147" s="87" t="s">
        <v>106</v>
      </c>
      <c r="C147" s="51" t="s">
        <v>230</v>
      </c>
      <c r="D147" s="50" t="s">
        <v>45</v>
      </c>
      <c r="E147" s="50" t="s">
        <v>104</v>
      </c>
      <c r="F147" s="51"/>
      <c r="G147" s="51"/>
      <c r="H147" s="51"/>
      <c r="I147" s="51" t="s">
        <v>86</v>
      </c>
      <c r="J147" s="55">
        <f t="shared" si="2"/>
        <v>15000</v>
      </c>
      <c r="K147" s="55">
        <v>15000</v>
      </c>
      <c r="L147" s="55"/>
      <c r="M147" s="69" t="s">
        <v>203</v>
      </c>
      <c r="N147" s="6"/>
      <c r="O147" s="7"/>
      <c r="P147" s="7"/>
      <c r="Q147" s="7"/>
      <c r="R147" s="7"/>
      <c r="S147" s="7"/>
      <c r="T147" s="7"/>
      <c r="U147" s="7"/>
      <c r="V147" s="7"/>
      <c r="W147" s="7"/>
      <c r="X147" s="7"/>
      <c r="Y147" s="7"/>
      <c r="Z147" s="7"/>
      <c r="AA147" s="7"/>
      <c r="AB147" s="9"/>
      <c r="AC147" s="10"/>
      <c r="AD147" s="10"/>
      <c r="AE147" s="11"/>
      <c r="AF147" s="10"/>
      <c r="AG147" s="7"/>
      <c r="AH147" s="7"/>
      <c r="AI147" s="7"/>
      <c r="AJ147" s="7"/>
      <c r="AK147" s="7"/>
      <c r="AL147" s="7"/>
      <c r="AM147" s="7"/>
      <c r="AN147" s="7"/>
      <c r="AO147" s="9"/>
      <c r="AP147" s="12"/>
    </row>
    <row r="148" spans="1:42" s="5" customFormat="1" ht="27.95" customHeight="1">
      <c r="A148" s="49"/>
      <c r="B148" s="87" t="s">
        <v>103</v>
      </c>
      <c r="C148" s="51" t="s">
        <v>230</v>
      </c>
      <c r="D148" s="50" t="s">
        <v>32</v>
      </c>
      <c r="E148" s="50" t="s">
        <v>104</v>
      </c>
      <c r="F148" s="51"/>
      <c r="G148" s="51"/>
      <c r="H148" s="51"/>
      <c r="I148" s="51" t="s">
        <v>86</v>
      </c>
      <c r="J148" s="55">
        <f t="shared" si="2"/>
        <v>55000</v>
      </c>
      <c r="K148" s="55">
        <v>55000</v>
      </c>
      <c r="L148" s="55"/>
      <c r="M148" s="69" t="s">
        <v>251</v>
      </c>
      <c r="N148" s="6"/>
      <c r="O148" s="7"/>
      <c r="P148" s="7"/>
      <c r="Q148" s="7"/>
      <c r="R148" s="7"/>
      <c r="S148" s="7"/>
      <c r="T148" s="7"/>
      <c r="U148" s="7"/>
      <c r="V148" s="7"/>
      <c r="W148" s="7"/>
      <c r="X148" s="7"/>
      <c r="Y148" s="7"/>
      <c r="Z148" s="7"/>
      <c r="AA148" s="7"/>
      <c r="AB148" s="9"/>
      <c r="AC148" s="10"/>
      <c r="AD148" s="10"/>
      <c r="AE148" s="11"/>
      <c r="AF148" s="10"/>
      <c r="AG148" s="7"/>
      <c r="AH148" s="7"/>
      <c r="AI148" s="7"/>
      <c r="AJ148" s="7"/>
      <c r="AK148" s="7"/>
      <c r="AL148" s="7"/>
      <c r="AM148" s="7"/>
      <c r="AN148" s="7"/>
      <c r="AO148" s="9"/>
      <c r="AP148" s="12"/>
    </row>
    <row r="149" spans="1:42" s="5" customFormat="1" ht="27.95" customHeight="1">
      <c r="A149" s="49"/>
      <c r="B149" s="87" t="s">
        <v>103</v>
      </c>
      <c r="C149" s="51" t="s">
        <v>230</v>
      </c>
      <c r="D149" s="50" t="s">
        <v>32</v>
      </c>
      <c r="E149" s="50" t="s">
        <v>104</v>
      </c>
      <c r="F149" s="51"/>
      <c r="G149" s="51"/>
      <c r="H149" s="51"/>
      <c r="I149" s="51" t="s">
        <v>86</v>
      </c>
      <c r="J149" s="55">
        <f t="shared" si="2"/>
        <v>12000</v>
      </c>
      <c r="K149" s="55">
        <v>12000</v>
      </c>
      <c r="L149" s="55"/>
      <c r="M149" s="69" t="s">
        <v>252</v>
      </c>
      <c r="N149" s="6"/>
      <c r="O149" s="7"/>
      <c r="P149" s="7"/>
      <c r="Q149" s="7"/>
      <c r="R149" s="7"/>
      <c r="S149" s="7"/>
      <c r="T149" s="7"/>
      <c r="U149" s="7"/>
      <c r="V149" s="7"/>
      <c r="W149" s="7"/>
      <c r="X149" s="7"/>
      <c r="Y149" s="7"/>
      <c r="Z149" s="7"/>
      <c r="AA149" s="7"/>
      <c r="AB149" s="9"/>
      <c r="AC149" s="10"/>
      <c r="AD149" s="10"/>
      <c r="AE149" s="11"/>
      <c r="AF149" s="10"/>
      <c r="AG149" s="7"/>
      <c r="AH149" s="7"/>
      <c r="AI149" s="7"/>
      <c r="AJ149" s="7"/>
      <c r="AK149" s="7"/>
      <c r="AL149" s="7"/>
      <c r="AM149" s="7"/>
      <c r="AN149" s="7"/>
      <c r="AO149" s="9"/>
      <c r="AP149" s="12"/>
    </row>
    <row r="150" spans="1:42" s="5" customFormat="1" ht="27.95" customHeight="1">
      <c r="A150" s="49"/>
      <c r="B150" s="87" t="s">
        <v>103</v>
      </c>
      <c r="C150" s="51" t="s">
        <v>230</v>
      </c>
      <c r="D150" s="50" t="s">
        <v>32</v>
      </c>
      <c r="E150" s="50" t="s">
        <v>104</v>
      </c>
      <c r="F150" s="51"/>
      <c r="G150" s="51"/>
      <c r="H150" s="51"/>
      <c r="I150" s="51" t="s">
        <v>86</v>
      </c>
      <c r="J150" s="55">
        <f t="shared" si="2"/>
        <v>40000</v>
      </c>
      <c r="K150" s="55">
        <v>40000</v>
      </c>
      <c r="L150" s="55"/>
      <c r="M150" s="69" t="s">
        <v>253</v>
      </c>
      <c r="N150" s="6"/>
      <c r="O150" s="7"/>
      <c r="P150" s="7"/>
      <c r="Q150" s="7"/>
      <c r="R150" s="7"/>
      <c r="S150" s="7"/>
      <c r="T150" s="7"/>
      <c r="U150" s="7"/>
      <c r="V150" s="7"/>
      <c r="W150" s="7"/>
      <c r="X150" s="7"/>
      <c r="Y150" s="7"/>
      <c r="Z150" s="7"/>
      <c r="AA150" s="7"/>
      <c r="AB150" s="9"/>
      <c r="AC150" s="10"/>
      <c r="AD150" s="10"/>
      <c r="AE150" s="11"/>
      <c r="AF150" s="10"/>
      <c r="AG150" s="7"/>
      <c r="AH150" s="7"/>
      <c r="AI150" s="7"/>
      <c r="AJ150" s="7"/>
      <c r="AK150" s="7"/>
      <c r="AL150" s="7"/>
      <c r="AM150" s="7"/>
      <c r="AN150" s="7"/>
      <c r="AO150" s="9"/>
      <c r="AP150" s="12"/>
    </row>
    <row r="151" spans="1:42" s="5" customFormat="1" ht="27.95" customHeight="1">
      <c r="A151" s="49"/>
      <c r="B151" s="87" t="s">
        <v>103</v>
      </c>
      <c r="C151" s="51" t="s">
        <v>230</v>
      </c>
      <c r="D151" s="50" t="s">
        <v>32</v>
      </c>
      <c r="E151" s="50" t="s">
        <v>104</v>
      </c>
      <c r="F151" s="51"/>
      <c r="G151" s="51"/>
      <c r="H151" s="51"/>
      <c r="I151" s="51" t="s">
        <v>86</v>
      </c>
      <c r="J151" s="55">
        <f t="shared" si="2"/>
        <v>20000</v>
      </c>
      <c r="K151" s="55">
        <v>20000</v>
      </c>
      <c r="L151" s="55"/>
      <c r="M151" s="69" t="s">
        <v>254</v>
      </c>
      <c r="N151" s="6"/>
      <c r="O151" s="7"/>
      <c r="P151" s="7"/>
      <c r="Q151" s="7"/>
      <c r="R151" s="7"/>
      <c r="S151" s="7"/>
      <c r="T151" s="7"/>
      <c r="U151" s="7"/>
      <c r="V151" s="7"/>
      <c r="W151" s="7"/>
      <c r="X151" s="7"/>
      <c r="Y151" s="7"/>
      <c r="Z151" s="7"/>
      <c r="AA151" s="7"/>
      <c r="AB151" s="9"/>
      <c r="AC151" s="10"/>
      <c r="AD151" s="10"/>
      <c r="AE151" s="11"/>
      <c r="AF151" s="10"/>
      <c r="AG151" s="7"/>
      <c r="AH151" s="7"/>
      <c r="AI151" s="7"/>
      <c r="AJ151" s="7"/>
      <c r="AK151" s="7"/>
      <c r="AL151" s="7"/>
      <c r="AM151" s="7"/>
      <c r="AN151" s="7"/>
      <c r="AO151" s="9"/>
      <c r="AP151" s="12"/>
    </row>
    <row r="152" spans="1:42" s="5" customFormat="1" ht="27.95" customHeight="1">
      <c r="A152" s="49"/>
      <c r="B152" s="87" t="s">
        <v>98</v>
      </c>
      <c r="C152" s="51" t="s">
        <v>230</v>
      </c>
      <c r="D152" s="50" t="s">
        <v>41</v>
      </c>
      <c r="E152" s="50" t="s">
        <v>104</v>
      </c>
      <c r="F152" s="51"/>
      <c r="G152" s="51"/>
      <c r="H152" s="51"/>
      <c r="I152" s="51" t="s">
        <v>86</v>
      </c>
      <c r="J152" s="55">
        <f t="shared" si="2"/>
        <v>30000</v>
      </c>
      <c r="K152" s="55">
        <v>30000</v>
      </c>
      <c r="L152" s="55"/>
      <c r="M152" s="69" t="s">
        <v>255</v>
      </c>
      <c r="N152" s="6"/>
      <c r="O152" s="7"/>
      <c r="P152" s="7"/>
      <c r="Q152" s="7"/>
      <c r="R152" s="7"/>
      <c r="S152" s="7"/>
      <c r="T152" s="7"/>
      <c r="U152" s="7"/>
      <c r="V152" s="7"/>
      <c r="W152" s="7"/>
      <c r="X152" s="7"/>
      <c r="Y152" s="7"/>
      <c r="Z152" s="7"/>
      <c r="AA152" s="7"/>
      <c r="AB152" s="9"/>
      <c r="AC152" s="10"/>
      <c r="AD152" s="10"/>
      <c r="AE152" s="11"/>
      <c r="AF152" s="10"/>
      <c r="AG152" s="7"/>
      <c r="AH152" s="7"/>
      <c r="AI152" s="7"/>
      <c r="AJ152" s="7"/>
      <c r="AK152" s="7"/>
      <c r="AL152" s="7"/>
      <c r="AM152" s="7"/>
      <c r="AN152" s="7"/>
      <c r="AO152" s="9"/>
      <c r="AP152" s="12"/>
    </row>
    <row r="153" spans="1:42" s="5" customFormat="1" ht="27.95" customHeight="1">
      <c r="A153" s="49"/>
      <c r="B153" s="87" t="s">
        <v>98</v>
      </c>
      <c r="C153" s="51" t="s">
        <v>230</v>
      </c>
      <c r="D153" s="50" t="s">
        <v>41</v>
      </c>
      <c r="E153" s="50" t="s">
        <v>104</v>
      </c>
      <c r="F153" s="51"/>
      <c r="G153" s="51"/>
      <c r="H153" s="51"/>
      <c r="I153" s="51" t="s">
        <v>86</v>
      </c>
      <c r="J153" s="55">
        <f t="shared" si="2"/>
        <v>15750</v>
      </c>
      <c r="K153" s="55">
        <v>15750</v>
      </c>
      <c r="L153" s="55"/>
      <c r="M153" s="69" t="s">
        <v>227</v>
      </c>
      <c r="N153" s="6"/>
      <c r="O153" s="7"/>
      <c r="P153" s="7"/>
      <c r="Q153" s="7"/>
      <c r="R153" s="7"/>
      <c r="S153" s="7"/>
      <c r="T153" s="7"/>
      <c r="U153" s="7"/>
      <c r="V153" s="7"/>
      <c r="W153" s="7"/>
      <c r="X153" s="7"/>
      <c r="Y153" s="7"/>
      <c r="Z153" s="7"/>
      <c r="AA153" s="7"/>
      <c r="AB153" s="9"/>
      <c r="AC153" s="10"/>
      <c r="AD153" s="10"/>
      <c r="AE153" s="11"/>
      <c r="AF153" s="10"/>
      <c r="AG153" s="7"/>
      <c r="AH153" s="7"/>
      <c r="AI153" s="7"/>
      <c r="AJ153" s="7"/>
      <c r="AK153" s="7"/>
      <c r="AL153" s="7"/>
      <c r="AM153" s="7"/>
      <c r="AN153" s="7"/>
      <c r="AO153" s="9"/>
      <c r="AP153" s="12"/>
    </row>
    <row r="154" spans="1:42" s="5" customFormat="1" ht="27.95" customHeight="1">
      <c r="A154" s="49"/>
      <c r="B154" s="87" t="s">
        <v>113</v>
      </c>
      <c r="C154" s="51" t="s">
        <v>230</v>
      </c>
      <c r="D154" s="50" t="s">
        <v>45</v>
      </c>
      <c r="E154" s="50" t="s">
        <v>104</v>
      </c>
      <c r="F154" s="51"/>
      <c r="G154" s="51"/>
      <c r="H154" s="51"/>
      <c r="I154" s="51" t="s">
        <v>86</v>
      </c>
      <c r="J154" s="55">
        <f t="shared" si="2"/>
        <v>12000</v>
      </c>
      <c r="K154" s="55">
        <v>12000</v>
      </c>
      <c r="L154" s="55"/>
      <c r="M154" s="69" t="s">
        <v>114</v>
      </c>
      <c r="N154" s="6"/>
      <c r="O154" s="7"/>
      <c r="P154" s="7"/>
      <c r="Q154" s="7"/>
      <c r="R154" s="7"/>
      <c r="S154" s="7"/>
      <c r="T154" s="7"/>
      <c r="U154" s="7"/>
      <c r="V154" s="7"/>
      <c r="W154" s="7"/>
      <c r="X154" s="7"/>
      <c r="Y154" s="7"/>
      <c r="Z154" s="7"/>
      <c r="AA154" s="7"/>
      <c r="AB154" s="9"/>
      <c r="AC154" s="10"/>
      <c r="AD154" s="10"/>
      <c r="AE154" s="11"/>
      <c r="AF154" s="10"/>
      <c r="AG154" s="7"/>
      <c r="AH154" s="7"/>
      <c r="AI154" s="7"/>
      <c r="AJ154" s="7"/>
      <c r="AK154" s="7"/>
      <c r="AL154" s="7"/>
      <c r="AM154" s="7"/>
      <c r="AN154" s="7"/>
      <c r="AO154" s="9"/>
      <c r="AP154" s="12"/>
    </row>
    <row r="155" spans="1:42" s="5" customFormat="1" ht="27.95" customHeight="1">
      <c r="A155" s="49"/>
      <c r="B155" s="87" t="s">
        <v>98</v>
      </c>
      <c r="C155" s="51" t="s">
        <v>256</v>
      </c>
      <c r="D155" s="50" t="s">
        <v>41</v>
      </c>
      <c r="E155" s="50" t="s">
        <v>104</v>
      </c>
      <c r="F155" s="51"/>
      <c r="G155" s="51"/>
      <c r="H155" s="51"/>
      <c r="I155" s="51" t="s">
        <v>86</v>
      </c>
      <c r="J155" s="55">
        <f t="shared" si="2"/>
        <v>12000</v>
      </c>
      <c r="K155" s="55">
        <v>12000</v>
      </c>
      <c r="L155" s="55"/>
      <c r="M155" s="69" t="s">
        <v>227</v>
      </c>
      <c r="N155" s="6"/>
      <c r="O155" s="7"/>
      <c r="P155" s="7"/>
      <c r="Q155" s="7"/>
      <c r="R155" s="7"/>
      <c r="S155" s="7"/>
      <c r="T155" s="7"/>
      <c r="U155" s="7"/>
      <c r="V155" s="7"/>
      <c r="W155" s="7"/>
      <c r="X155" s="7"/>
      <c r="Y155" s="7"/>
      <c r="Z155" s="7"/>
      <c r="AA155" s="7"/>
      <c r="AB155" s="9"/>
      <c r="AC155" s="10"/>
      <c r="AD155" s="10"/>
      <c r="AE155" s="11"/>
      <c r="AF155" s="10"/>
      <c r="AG155" s="7"/>
      <c r="AH155" s="7"/>
      <c r="AI155" s="7"/>
      <c r="AJ155" s="7"/>
      <c r="AK155" s="7"/>
      <c r="AL155" s="7"/>
      <c r="AM155" s="7"/>
      <c r="AN155" s="7"/>
      <c r="AO155" s="9"/>
      <c r="AP155" s="12"/>
    </row>
    <row r="156" spans="1:42" s="5" customFormat="1" ht="27.95" customHeight="1">
      <c r="A156" s="49"/>
      <c r="B156" s="87" t="s">
        <v>98</v>
      </c>
      <c r="C156" s="51" t="s">
        <v>257</v>
      </c>
      <c r="D156" s="50" t="s">
        <v>41</v>
      </c>
      <c r="E156" s="50" t="s">
        <v>216</v>
      </c>
      <c r="F156" s="51"/>
      <c r="G156" s="51"/>
      <c r="H156" s="51"/>
      <c r="I156" s="51" t="s">
        <v>86</v>
      </c>
      <c r="J156" s="55">
        <f t="shared" si="2"/>
        <v>20000</v>
      </c>
      <c r="K156" s="55">
        <v>20000</v>
      </c>
      <c r="L156" s="55"/>
      <c r="M156" s="69" t="s">
        <v>227</v>
      </c>
      <c r="N156" s="6"/>
      <c r="O156" s="7"/>
      <c r="P156" s="7"/>
      <c r="Q156" s="7"/>
      <c r="R156" s="7"/>
      <c r="S156" s="7"/>
      <c r="T156" s="7"/>
      <c r="U156" s="7"/>
      <c r="V156" s="7"/>
      <c r="W156" s="7"/>
      <c r="X156" s="7"/>
      <c r="Y156" s="7"/>
      <c r="Z156" s="7"/>
      <c r="AA156" s="7"/>
      <c r="AB156" s="9"/>
      <c r="AC156" s="10"/>
      <c r="AD156" s="10"/>
      <c r="AE156" s="11"/>
      <c r="AF156" s="10"/>
      <c r="AG156" s="7"/>
      <c r="AH156" s="7"/>
      <c r="AI156" s="7"/>
      <c r="AJ156" s="7"/>
      <c r="AK156" s="7"/>
      <c r="AL156" s="7"/>
      <c r="AM156" s="7"/>
      <c r="AN156" s="7"/>
      <c r="AO156" s="9"/>
      <c r="AP156" s="12"/>
    </row>
    <row r="157" spans="1:42" s="5" customFormat="1" ht="27.95" customHeight="1">
      <c r="A157" s="49"/>
      <c r="B157" s="87" t="s">
        <v>98</v>
      </c>
      <c r="C157" s="51" t="s">
        <v>258</v>
      </c>
      <c r="D157" s="50" t="s">
        <v>41</v>
      </c>
      <c r="E157" s="50" t="s">
        <v>216</v>
      </c>
      <c r="F157" s="51"/>
      <c r="G157" s="51"/>
      <c r="H157" s="51"/>
      <c r="I157" s="51" t="s">
        <v>86</v>
      </c>
      <c r="J157" s="55">
        <f t="shared" si="2"/>
        <v>15000</v>
      </c>
      <c r="K157" s="55">
        <v>15000</v>
      </c>
      <c r="L157" s="55"/>
      <c r="M157" s="69" t="s">
        <v>227</v>
      </c>
      <c r="N157" s="6"/>
      <c r="O157" s="7"/>
      <c r="P157" s="7"/>
      <c r="Q157" s="7"/>
      <c r="R157" s="7"/>
      <c r="S157" s="7"/>
      <c r="T157" s="7"/>
      <c r="U157" s="7"/>
      <c r="V157" s="7"/>
      <c r="W157" s="7"/>
      <c r="X157" s="7"/>
      <c r="Y157" s="7"/>
      <c r="Z157" s="7"/>
      <c r="AA157" s="7"/>
      <c r="AB157" s="9"/>
      <c r="AC157" s="10"/>
      <c r="AD157" s="10"/>
      <c r="AE157" s="11"/>
      <c r="AF157" s="10"/>
      <c r="AG157" s="7"/>
      <c r="AH157" s="7"/>
      <c r="AI157" s="7"/>
      <c r="AJ157" s="7"/>
      <c r="AK157" s="7"/>
      <c r="AL157" s="7"/>
      <c r="AM157" s="7"/>
      <c r="AN157" s="7"/>
      <c r="AO157" s="9"/>
      <c r="AP157" s="12"/>
    </row>
    <row r="158" spans="1:42" s="5" customFormat="1" ht="27.95" customHeight="1">
      <c r="A158" s="49"/>
      <c r="B158" s="87" t="s">
        <v>98</v>
      </c>
      <c r="C158" s="51" t="s">
        <v>259</v>
      </c>
      <c r="D158" s="50" t="s">
        <v>41</v>
      </c>
      <c r="E158" s="50" t="s">
        <v>104</v>
      </c>
      <c r="F158" s="51"/>
      <c r="G158" s="51"/>
      <c r="H158" s="51"/>
      <c r="I158" s="51" t="s">
        <v>86</v>
      </c>
      <c r="J158" s="55">
        <f t="shared" si="2"/>
        <v>20000</v>
      </c>
      <c r="K158" s="55">
        <v>20000</v>
      </c>
      <c r="L158" s="55"/>
      <c r="M158" s="69" t="s">
        <v>227</v>
      </c>
      <c r="N158" s="6"/>
      <c r="O158" s="7"/>
      <c r="P158" s="7"/>
      <c r="Q158" s="7"/>
      <c r="R158" s="7"/>
      <c r="S158" s="7"/>
      <c r="T158" s="7"/>
      <c r="U158" s="7"/>
      <c r="V158" s="7"/>
      <c r="W158" s="7"/>
      <c r="X158" s="7"/>
      <c r="Y158" s="7"/>
      <c r="Z158" s="7"/>
      <c r="AA158" s="7"/>
      <c r="AB158" s="9"/>
      <c r="AC158" s="10"/>
      <c r="AD158" s="10"/>
      <c r="AE158" s="11"/>
      <c r="AF158" s="10"/>
      <c r="AG158" s="7"/>
      <c r="AH158" s="7"/>
      <c r="AI158" s="7"/>
      <c r="AJ158" s="7"/>
      <c r="AK158" s="7"/>
      <c r="AL158" s="7"/>
      <c r="AM158" s="7"/>
      <c r="AN158" s="7"/>
      <c r="AO158" s="9"/>
      <c r="AP158" s="12"/>
    </row>
    <row r="159" spans="1:42" s="5" customFormat="1" ht="27.95" customHeight="1">
      <c r="A159" s="49"/>
      <c r="B159" s="87" t="s">
        <v>113</v>
      </c>
      <c r="C159" s="51" t="s">
        <v>259</v>
      </c>
      <c r="D159" s="50" t="s">
        <v>45</v>
      </c>
      <c r="E159" s="50" t="s">
        <v>104</v>
      </c>
      <c r="F159" s="51"/>
      <c r="G159" s="51"/>
      <c r="H159" s="51"/>
      <c r="I159" s="51" t="s">
        <v>86</v>
      </c>
      <c r="J159" s="55">
        <f t="shared" si="2"/>
        <v>6000</v>
      </c>
      <c r="K159" s="55">
        <v>6000</v>
      </c>
      <c r="L159" s="55"/>
      <c r="M159" s="69" t="s">
        <v>114</v>
      </c>
      <c r="N159" s="6"/>
      <c r="O159" s="7"/>
      <c r="P159" s="7"/>
      <c r="Q159" s="7"/>
      <c r="R159" s="7"/>
      <c r="S159" s="7"/>
      <c r="T159" s="7"/>
      <c r="U159" s="7"/>
      <c r="V159" s="7"/>
      <c r="W159" s="7"/>
      <c r="X159" s="7"/>
      <c r="Y159" s="7"/>
      <c r="Z159" s="7"/>
      <c r="AA159" s="7"/>
      <c r="AB159" s="9"/>
      <c r="AC159" s="10"/>
      <c r="AD159" s="10"/>
      <c r="AE159" s="11"/>
      <c r="AF159" s="10"/>
      <c r="AG159" s="7"/>
      <c r="AH159" s="7"/>
      <c r="AI159" s="7"/>
      <c r="AJ159" s="7"/>
      <c r="AK159" s="7"/>
      <c r="AL159" s="7"/>
      <c r="AM159" s="7"/>
      <c r="AN159" s="7"/>
      <c r="AO159" s="9"/>
      <c r="AP159" s="12"/>
    </row>
    <row r="160" spans="1:42" s="5" customFormat="1" ht="27.95" customHeight="1">
      <c r="A160" s="49"/>
      <c r="B160" s="87" t="s">
        <v>111</v>
      </c>
      <c r="C160" s="51" t="s">
        <v>259</v>
      </c>
      <c r="D160" s="50" t="s">
        <v>32</v>
      </c>
      <c r="E160" s="50" t="s">
        <v>104</v>
      </c>
      <c r="F160" s="51"/>
      <c r="G160" s="51"/>
      <c r="H160" s="51"/>
      <c r="I160" s="51" t="s">
        <v>86</v>
      </c>
      <c r="J160" s="55">
        <f t="shared" si="2"/>
        <v>23000</v>
      </c>
      <c r="K160" s="55">
        <v>23000</v>
      </c>
      <c r="L160" s="55"/>
      <c r="M160" s="69" t="s">
        <v>260</v>
      </c>
      <c r="N160" s="6"/>
      <c r="O160" s="7"/>
      <c r="P160" s="7"/>
      <c r="Q160" s="7"/>
      <c r="R160" s="7"/>
      <c r="S160" s="7"/>
      <c r="T160" s="7"/>
      <c r="U160" s="7"/>
      <c r="V160" s="7"/>
      <c r="W160" s="7"/>
      <c r="X160" s="7"/>
      <c r="Y160" s="7"/>
      <c r="Z160" s="7"/>
      <c r="AA160" s="7"/>
      <c r="AB160" s="9"/>
      <c r="AC160" s="10"/>
      <c r="AD160" s="10"/>
      <c r="AE160" s="11"/>
      <c r="AF160" s="10"/>
      <c r="AG160" s="7"/>
      <c r="AH160" s="7"/>
      <c r="AI160" s="7"/>
      <c r="AJ160" s="7"/>
      <c r="AK160" s="7"/>
      <c r="AL160" s="7"/>
      <c r="AM160" s="7"/>
      <c r="AN160" s="7"/>
      <c r="AO160" s="9"/>
      <c r="AP160" s="12"/>
    </row>
    <row r="161" spans="1:42" s="5" customFormat="1" ht="27.95" customHeight="1">
      <c r="A161" s="49"/>
      <c r="B161" s="87" t="s">
        <v>98</v>
      </c>
      <c r="C161" s="51" t="s">
        <v>261</v>
      </c>
      <c r="D161" s="50" t="s">
        <v>41</v>
      </c>
      <c r="E161" s="50" t="s">
        <v>104</v>
      </c>
      <c r="F161" s="51"/>
      <c r="G161" s="51"/>
      <c r="H161" s="51"/>
      <c r="I161" s="51" t="s">
        <v>86</v>
      </c>
      <c r="J161" s="55">
        <f t="shared" si="2"/>
        <v>30000</v>
      </c>
      <c r="K161" s="55">
        <v>30000</v>
      </c>
      <c r="L161" s="55"/>
      <c r="M161" s="69" t="s">
        <v>227</v>
      </c>
      <c r="N161" s="6"/>
      <c r="O161" s="7"/>
      <c r="P161" s="7"/>
      <c r="Q161" s="7"/>
      <c r="R161" s="7"/>
      <c r="S161" s="7"/>
      <c r="T161" s="7"/>
      <c r="U161" s="7"/>
      <c r="V161" s="7"/>
      <c r="W161" s="7"/>
      <c r="X161" s="7"/>
      <c r="Y161" s="7"/>
      <c r="Z161" s="7"/>
      <c r="AA161" s="7"/>
      <c r="AB161" s="9"/>
      <c r="AC161" s="10"/>
      <c r="AD161" s="10"/>
      <c r="AE161" s="11"/>
      <c r="AF161" s="10"/>
      <c r="AG161" s="7"/>
      <c r="AH161" s="7"/>
      <c r="AI161" s="7"/>
      <c r="AJ161" s="7"/>
      <c r="AK161" s="7"/>
      <c r="AL161" s="7"/>
      <c r="AM161" s="7"/>
      <c r="AN161" s="7"/>
      <c r="AO161" s="9"/>
      <c r="AP161" s="12"/>
    </row>
    <row r="162" spans="1:42" s="5" customFormat="1" ht="27.95" customHeight="1">
      <c r="A162" s="49"/>
      <c r="B162" s="87" t="s">
        <v>106</v>
      </c>
      <c r="C162" s="51" t="s">
        <v>262</v>
      </c>
      <c r="D162" s="50" t="s">
        <v>45</v>
      </c>
      <c r="E162" s="50" t="s">
        <v>208</v>
      </c>
      <c r="F162" s="51"/>
      <c r="G162" s="51"/>
      <c r="H162" s="51"/>
      <c r="I162" s="51" t="s">
        <v>86</v>
      </c>
      <c r="J162" s="55">
        <f t="shared" si="2"/>
        <v>5000</v>
      </c>
      <c r="K162" s="55">
        <v>5000</v>
      </c>
      <c r="L162" s="55"/>
      <c r="M162" s="69" t="s">
        <v>203</v>
      </c>
      <c r="N162" s="6"/>
      <c r="O162" s="7"/>
      <c r="P162" s="7"/>
      <c r="Q162" s="7"/>
      <c r="R162" s="7"/>
      <c r="S162" s="7"/>
      <c r="T162" s="7"/>
      <c r="U162" s="7"/>
      <c r="V162" s="7"/>
      <c r="W162" s="7"/>
      <c r="X162" s="7"/>
      <c r="Y162" s="7"/>
      <c r="Z162" s="7"/>
      <c r="AA162" s="7"/>
      <c r="AB162" s="9"/>
      <c r="AC162" s="10"/>
      <c r="AD162" s="10"/>
      <c r="AE162" s="11"/>
      <c r="AF162" s="10"/>
      <c r="AG162" s="7"/>
      <c r="AH162" s="7"/>
      <c r="AI162" s="7"/>
      <c r="AJ162" s="7"/>
      <c r="AK162" s="7"/>
      <c r="AL162" s="7"/>
      <c r="AM162" s="7"/>
      <c r="AN162" s="7"/>
      <c r="AO162" s="9"/>
      <c r="AP162" s="12"/>
    </row>
    <row r="163" spans="1:42" s="5" customFormat="1" ht="27.95" customHeight="1">
      <c r="A163" s="49"/>
      <c r="B163" s="87" t="s">
        <v>117</v>
      </c>
      <c r="C163" s="51" t="s">
        <v>262</v>
      </c>
      <c r="D163" s="50" t="s">
        <v>45</v>
      </c>
      <c r="E163" s="50" t="s">
        <v>208</v>
      </c>
      <c r="F163" s="51"/>
      <c r="G163" s="51"/>
      <c r="H163" s="51"/>
      <c r="I163" s="51" t="s">
        <v>86</v>
      </c>
      <c r="J163" s="55">
        <f t="shared" si="2"/>
        <v>5000</v>
      </c>
      <c r="K163" s="55">
        <v>5000</v>
      </c>
      <c r="L163" s="55"/>
      <c r="M163" s="69" t="s">
        <v>263</v>
      </c>
      <c r="N163" s="6"/>
      <c r="O163" s="7"/>
      <c r="P163" s="7"/>
      <c r="Q163" s="7"/>
      <c r="R163" s="7"/>
      <c r="S163" s="7"/>
      <c r="T163" s="7"/>
      <c r="U163" s="7"/>
      <c r="V163" s="7"/>
      <c r="W163" s="7"/>
      <c r="X163" s="7"/>
      <c r="Y163" s="7"/>
      <c r="Z163" s="7"/>
      <c r="AA163" s="7"/>
      <c r="AB163" s="9"/>
      <c r="AC163" s="10"/>
      <c r="AD163" s="10"/>
      <c r="AE163" s="11"/>
      <c r="AF163" s="10"/>
      <c r="AG163" s="7"/>
      <c r="AH163" s="7"/>
      <c r="AI163" s="7"/>
      <c r="AJ163" s="7"/>
      <c r="AK163" s="7"/>
      <c r="AL163" s="7"/>
      <c r="AM163" s="7"/>
      <c r="AN163" s="7"/>
      <c r="AO163" s="9"/>
      <c r="AP163" s="12"/>
    </row>
    <row r="164" spans="1:42" s="5" customFormat="1" ht="27.95" customHeight="1">
      <c r="A164" s="49"/>
      <c r="B164" s="87" t="s">
        <v>98</v>
      </c>
      <c r="C164" s="51" t="s">
        <v>262</v>
      </c>
      <c r="D164" s="50" t="s">
        <v>41</v>
      </c>
      <c r="E164" s="50" t="s">
        <v>208</v>
      </c>
      <c r="F164" s="51"/>
      <c r="G164" s="51"/>
      <c r="H164" s="51"/>
      <c r="I164" s="51" t="s">
        <v>86</v>
      </c>
      <c r="J164" s="55">
        <f t="shared" si="2"/>
        <v>17770</v>
      </c>
      <c r="K164" s="55">
        <v>17770</v>
      </c>
      <c r="L164" s="55"/>
      <c r="M164" s="69" t="s">
        <v>264</v>
      </c>
      <c r="N164" s="6"/>
      <c r="O164" s="7"/>
      <c r="P164" s="7"/>
      <c r="Q164" s="7"/>
      <c r="R164" s="7"/>
      <c r="S164" s="7"/>
      <c r="T164" s="7"/>
      <c r="U164" s="7"/>
      <c r="V164" s="7"/>
      <c r="W164" s="7"/>
      <c r="X164" s="7"/>
      <c r="Y164" s="7"/>
      <c r="Z164" s="7"/>
      <c r="AA164" s="7"/>
      <c r="AB164" s="9"/>
      <c r="AC164" s="10"/>
      <c r="AD164" s="10"/>
      <c r="AE164" s="11"/>
      <c r="AF164" s="10"/>
      <c r="AG164" s="7"/>
      <c r="AH164" s="7"/>
      <c r="AI164" s="7"/>
      <c r="AJ164" s="7"/>
      <c r="AK164" s="7"/>
      <c r="AL164" s="7"/>
      <c r="AM164" s="7"/>
      <c r="AN164" s="7"/>
      <c r="AO164" s="9"/>
      <c r="AP164" s="12"/>
    </row>
    <row r="165" spans="1:42" s="5" customFormat="1" ht="27.95" customHeight="1">
      <c r="A165" s="49"/>
      <c r="B165" s="87" t="s">
        <v>98</v>
      </c>
      <c r="C165" s="51" t="s">
        <v>262</v>
      </c>
      <c r="D165" s="50" t="s">
        <v>41</v>
      </c>
      <c r="E165" s="50" t="s">
        <v>194</v>
      </c>
      <c r="F165" s="51"/>
      <c r="G165" s="51"/>
      <c r="H165" s="51"/>
      <c r="I165" s="51" t="s">
        <v>86</v>
      </c>
      <c r="J165" s="55">
        <f t="shared" si="2"/>
        <v>2500</v>
      </c>
      <c r="K165" s="55">
        <v>2500</v>
      </c>
      <c r="L165" s="55"/>
      <c r="M165" s="69" t="s">
        <v>265</v>
      </c>
      <c r="N165" s="6"/>
      <c r="O165" s="7"/>
      <c r="P165" s="7"/>
      <c r="Q165" s="7"/>
      <c r="R165" s="7"/>
      <c r="S165" s="7"/>
      <c r="T165" s="7"/>
      <c r="U165" s="7"/>
      <c r="V165" s="7"/>
      <c r="W165" s="7"/>
      <c r="X165" s="7"/>
      <c r="Y165" s="7"/>
      <c r="Z165" s="7"/>
      <c r="AA165" s="7"/>
      <c r="AB165" s="9"/>
      <c r="AC165" s="10"/>
      <c r="AD165" s="10"/>
      <c r="AE165" s="11"/>
      <c r="AF165" s="10"/>
      <c r="AG165" s="7"/>
      <c r="AH165" s="7"/>
      <c r="AI165" s="7"/>
      <c r="AJ165" s="7"/>
      <c r="AK165" s="7"/>
      <c r="AL165" s="7"/>
      <c r="AM165" s="7"/>
      <c r="AN165" s="7"/>
      <c r="AO165" s="9"/>
      <c r="AP165" s="12"/>
    </row>
    <row r="166" spans="1:42" s="5" customFormat="1" ht="27.95" customHeight="1">
      <c r="A166" s="49"/>
      <c r="B166" s="87" t="s">
        <v>98</v>
      </c>
      <c r="C166" s="51" t="s">
        <v>262</v>
      </c>
      <c r="D166" s="50" t="s">
        <v>41</v>
      </c>
      <c r="E166" s="50" t="s">
        <v>104</v>
      </c>
      <c r="F166" s="51"/>
      <c r="G166" s="51"/>
      <c r="H166" s="51"/>
      <c r="I166" s="51" t="s">
        <v>86</v>
      </c>
      <c r="J166" s="55">
        <f t="shared" si="2"/>
        <v>20000</v>
      </c>
      <c r="K166" s="55">
        <v>20000</v>
      </c>
      <c r="L166" s="55"/>
      <c r="M166" s="69" t="s">
        <v>266</v>
      </c>
      <c r="N166" s="6"/>
      <c r="O166" s="7"/>
      <c r="P166" s="7"/>
      <c r="Q166" s="7"/>
      <c r="R166" s="7"/>
      <c r="S166" s="7"/>
      <c r="T166" s="7"/>
      <c r="U166" s="7"/>
      <c r="V166" s="7"/>
      <c r="W166" s="7"/>
      <c r="X166" s="7"/>
      <c r="Y166" s="7"/>
      <c r="Z166" s="7"/>
      <c r="AA166" s="7"/>
      <c r="AB166" s="9"/>
      <c r="AC166" s="10"/>
      <c r="AD166" s="10"/>
      <c r="AE166" s="11"/>
      <c r="AF166" s="10"/>
      <c r="AG166" s="7"/>
      <c r="AH166" s="7"/>
      <c r="AI166" s="7"/>
      <c r="AJ166" s="7"/>
      <c r="AK166" s="7"/>
      <c r="AL166" s="7"/>
      <c r="AM166" s="7"/>
      <c r="AN166" s="7"/>
      <c r="AO166" s="9"/>
      <c r="AP166" s="12"/>
    </row>
    <row r="167" spans="1:42" s="5" customFormat="1" ht="27.95" customHeight="1">
      <c r="A167" s="49"/>
      <c r="B167" s="87" t="s">
        <v>111</v>
      </c>
      <c r="C167" s="51" t="s">
        <v>269</v>
      </c>
      <c r="D167" s="50" t="s">
        <v>32</v>
      </c>
      <c r="E167" s="50" t="s">
        <v>104</v>
      </c>
      <c r="F167" s="51"/>
      <c r="G167" s="51"/>
      <c r="H167" s="51"/>
      <c r="I167" s="51" t="s">
        <v>86</v>
      </c>
      <c r="J167" s="55">
        <f t="shared" si="2"/>
        <v>20000</v>
      </c>
      <c r="K167" s="79">
        <v>20000</v>
      </c>
      <c r="L167" s="55"/>
      <c r="M167" s="69" t="s">
        <v>270</v>
      </c>
      <c r="N167" s="6"/>
      <c r="O167" s="7"/>
      <c r="P167" s="7"/>
      <c r="Q167" s="7"/>
      <c r="R167" s="7"/>
      <c r="S167" s="7"/>
      <c r="T167" s="7"/>
      <c r="U167" s="7"/>
      <c r="V167" s="7"/>
      <c r="W167" s="7"/>
      <c r="X167" s="7"/>
      <c r="Y167" s="7"/>
      <c r="Z167" s="7"/>
      <c r="AA167" s="7"/>
      <c r="AB167" s="9"/>
      <c r="AC167" s="10"/>
      <c r="AD167" s="10"/>
      <c r="AE167" s="11"/>
      <c r="AF167" s="10"/>
      <c r="AG167" s="7"/>
      <c r="AH167" s="7"/>
      <c r="AI167" s="7"/>
      <c r="AJ167" s="7"/>
      <c r="AK167" s="7"/>
      <c r="AL167" s="7"/>
      <c r="AM167" s="7"/>
      <c r="AN167" s="7"/>
      <c r="AO167" s="9"/>
      <c r="AP167" s="12"/>
    </row>
    <row r="168" spans="1:42" s="5" customFormat="1" ht="27.95" customHeight="1">
      <c r="A168" s="49"/>
      <c r="B168" s="87" t="s">
        <v>131</v>
      </c>
      <c r="C168" s="51" t="s">
        <v>269</v>
      </c>
      <c r="D168" s="50" t="s">
        <v>41</v>
      </c>
      <c r="E168" s="50" t="s">
        <v>104</v>
      </c>
      <c r="F168" s="51"/>
      <c r="G168" s="51"/>
      <c r="H168" s="51"/>
      <c r="I168" s="51" t="s">
        <v>86</v>
      </c>
      <c r="J168" s="55">
        <f t="shared" si="2"/>
        <v>3000</v>
      </c>
      <c r="K168" s="79">
        <v>3000</v>
      </c>
      <c r="L168" s="55"/>
      <c r="M168" s="69" t="s">
        <v>116</v>
      </c>
      <c r="N168" s="6"/>
      <c r="O168" s="7"/>
      <c r="P168" s="7"/>
      <c r="Q168" s="7"/>
      <c r="R168" s="7"/>
      <c r="S168" s="7"/>
      <c r="T168" s="7"/>
      <c r="U168" s="7"/>
      <c r="V168" s="7"/>
      <c r="W168" s="7"/>
      <c r="X168" s="7"/>
      <c r="Y168" s="7"/>
      <c r="Z168" s="7"/>
      <c r="AA168" s="7"/>
      <c r="AB168" s="9"/>
      <c r="AC168" s="10"/>
      <c r="AD168" s="10"/>
      <c r="AE168" s="11"/>
      <c r="AF168" s="10"/>
      <c r="AG168" s="7"/>
      <c r="AH168" s="7"/>
      <c r="AI168" s="7"/>
      <c r="AJ168" s="7"/>
      <c r="AK168" s="7"/>
      <c r="AL168" s="7"/>
      <c r="AM168" s="7"/>
      <c r="AN168" s="7"/>
      <c r="AO168" s="9"/>
      <c r="AP168" s="12"/>
    </row>
    <row r="169" spans="1:42" s="5" customFormat="1" ht="27.95" customHeight="1">
      <c r="A169" s="49"/>
      <c r="B169" s="87" t="s">
        <v>113</v>
      </c>
      <c r="C169" s="51" t="s">
        <v>269</v>
      </c>
      <c r="D169" s="50" t="s">
        <v>45</v>
      </c>
      <c r="E169" s="50" t="s">
        <v>104</v>
      </c>
      <c r="F169" s="51"/>
      <c r="G169" s="51"/>
      <c r="H169" s="51"/>
      <c r="I169" s="51" t="s">
        <v>86</v>
      </c>
      <c r="J169" s="55">
        <f t="shared" si="2"/>
        <v>12000</v>
      </c>
      <c r="K169" s="79">
        <v>12000</v>
      </c>
      <c r="L169" s="55"/>
      <c r="M169" s="69" t="s">
        <v>114</v>
      </c>
      <c r="N169" s="6"/>
      <c r="O169" s="7"/>
      <c r="P169" s="7"/>
      <c r="Q169" s="7"/>
      <c r="R169" s="7"/>
      <c r="S169" s="7"/>
      <c r="T169" s="7"/>
      <c r="U169" s="7"/>
      <c r="V169" s="7"/>
      <c r="W169" s="7"/>
      <c r="X169" s="7"/>
      <c r="Y169" s="7"/>
      <c r="Z169" s="7"/>
      <c r="AA169" s="7"/>
      <c r="AB169" s="9"/>
      <c r="AC169" s="10"/>
      <c r="AD169" s="10"/>
      <c r="AE169" s="11"/>
      <c r="AF169" s="10"/>
      <c r="AG169" s="7"/>
      <c r="AH169" s="7"/>
      <c r="AI169" s="7"/>
      <c r="AJ169" s="7"/>
      <c r="AK169" s="7"/>
      <c r="AL169" s="7"/>
      <c r="AM169" s="7"/>
      <c r="AN169" s="7"/>
      <c r="AO169" s="9"/>
      <c r="AP169" s="12"/>
    </row>
    <row r="170" spans="1:42" s="5" customFormat="1" ht="27.95" customHeight="1">
      <c r="A170" s="49"/>
      <c r="B170" s="87" t="s">
        <v>103</v>
      </c>
      <c r="C170" s="51" t="s">
        <v>269</v>
      </c>
      <c r="D170" s="50" t="s">
        <v>32</v>
      </c>
      <c r="E170" s="50" t="s">
        <v>104</v>
      </c>
      <c r="F170" s="51"/>
      <c r="G170" s="51"/>
      <c r="H170" s="51"/>
      <c r="I170" s="51" t="s">
        <v>86</v>
      </c>
      <c r="J170" s="55">
        <f t="shared" si="2"/>
        <v>25000</v>
      </c>
      <c r="K170" s="79">
        <v>25000</v>
      </c>
      <c r="L170" s="55"/>
      <c r="M170" s="69" t="s">
        <v>251</v>
      </c>
      <c r="N170" s="6"/>
      <c r="O170" s="7"/>
      <c r="P170" s="7"/>
      <c r="Q170" s="7"/>
      <c r="R170" s="7"/>
      <c r="S170" s="7"/>
      <c r="T170" s="7"/>
      <c r="U170" s="7"/>
      <c r="V170" s="7"/>
      <c r="W170" s="7"/>
      <c r="X170" s="7"/>
      <c r="Y170" s="7"/>
      <c r="Z170" s="7"/>
      <c r="AA170" s="7"/>
      <c r="AB170" s="9"/>
      <c r="AC170" s="10"/>
      <c r="AD170" s="10"/>
      <c r="AE170" s="11"/>
      <c r="AF170" s="10"/>
      <c r="AG170" s="7"/>
      <c r="AH170" s="7"/>
      <c r="AI170" s="7"/>
      <c r="AJ170" s="7"/>
      <c r="AK170" s="7"/>
      <c r="AL170" s="7"/>
      <c r="AM170" s="7"/>
      <c r="AN170" s="7"/>
      <c r="AO170" s="9"/>
      <c r="AP170" s="12"/>
    </row>
    <row r="171" spans="1:42" s="5" customFormat="1" ht="27.95" customHeight="1">
      <c r="A171" s="49"/>
      <c r="B171" s="87" t="s">
        <v>111</v>
      </c>
      <c r="C171" s="51" t="s">
        <v>269</v>
      </c>
      <c r="D171" s="50" t="s">
        <v>32</v>
      </c>
      <c r="E171" s="50" t="s">
        <v>191</v>
      </c>
      <c r="F171" s="51"/>
      <c r="G171" s="51"/>
      <c r="H171" s="51"/>
      <c r="I171" s="51" t="s">
        <v>86</v>
      </c>
      <c r="J171" s="55">
        <f t="shared" si="2"/>
        <v>15000</v>
      </c>
      <c r="K171" s="79">
        <v>15000</v>
      </c>
      <c r="L171" s="55"/>
      <c r="M171" s="69" t="s">
        <v>271</v>
      </c>
      <c r="N171" s="6"/>
      <c r="O171" s="7"/>
      <c r="P171" s="7"/>
      <c r="Q171" s="7"/>
      <c r="R171" s="7"/>
      <c r="S171" s="7"/>
      <c r="T171" s="7"/>
      <c r="U171" s="7"/>
      <c r="V171" s="7"/>
      <c r="W171" s="7"/>
      <c r="X171" s="7"/>
      <c r="Y171" s="7"/>
      <c r="Z171" s="7"/>
      <c r="AA171" s="7"/>
      <c r="AB171" s="9"/>
      <c r="AC171" s="10"/>
      <c r="AD171" s="10"/>
      <c r="AE171" s="11"/>
      <c r="AF171" s="10"/>
      <c r="AG171" s="7"/>
      <c r="AH171" s="7"/>
      <c r="AI171" s="7"/>
      <c r="AJ171" s="7"/>
      <c r="AK171" s="7"/>
      <c r="AL171" s="7"/>
      <c r="AM171" s="7"/>
      <c r="AN171" s="7"/>
      <c r="AO171" s="9"/>
      <c r="AP171" s="12"/>
    </row>
    <row r="172" spans="1:42" s="5" customFormat="1" ht="27.95" customHeight="1">
      <c r="A172" s="49"/>
      <c r="B172" s="87" t="s">
        <v>154</v>
      </c>
      <c r="C172" s="51" t="s">
        <v>269</v>
      </c>
      <c r="D172" s="50" t="s">
        <v>45</v>
      </c>
      <c r="E172" s="50" t="s">
        <v>104</v>
      </c>
      <c r="F172" s="51"/>
      <c r="G172" s="51"/>
      <c r="H172" s="51"/>
      <c r="I172" s="51" t="s">
        <v>86</v>
      </c>
      <c r="J172" s="55">
        <f t="shared" si="2"/>
        <v>13500</v>
      </c>
      <c r="K172" s="79">
        <v>13500</v>
      </c>
      <c r="L172" s="55"/>
      <c r="M172" s="69" t="s">
        <v>263</v>
      </c>
      <c r="N172" s="6"/>
      <c r="O172" s="7"/>
      <c r="P172" s="7"/>
      <c r="Q172" s="7"/>
      <c r="R172" s="7"/>
      <c r="S172" s="7"/>
      <c r="T172" s="7"/>
      <c r="U172" s="7"/>
      <c r="V172" s="7"/>
      <c r="W172" s="7"/>
      <c r="X172" s="7"/>
      <c r="Y172" s="7"/>
      <c r="Z172" s="7"/>
      <c r="AA172" s="7"/>
      <c r="AB172" s="9"/>
      <c r="AC172" s="10"/>
      <c r="AD172" s="10"/>
      <c r="AE172" s="11"/>
      <c r="AF172" s="10"/>
      <c r="AG172" s="7"/>
      <c r="AH172" s="7"/>
      <c r="AI172" s="7"/>
      <c r="AJ172" s="7"/>
      <c r="AK172" s="7"/>
      <c r="AL172" s="7"/>
      <c r="AM172" s="7"/>
      <c r="AN172" s="7"/>
      <c r="AO172" s="9"/>
      <c r="AP172" s="12"/>
    </row>
    <row r="173" spans="1:42" s="5" customFormat="1" ht="27.95" customHeight="1">
      <c r="A173" s="49"/>
      <c r="B173" s="87" t="s">
        <v>158</v>
      </c>
      <c r="C173" s="51" t="s">
        <v>269</v>
      </c>
      <c r="D173" s="50" t="s">
        <v>45</v>
      </c>
      <c r="E173" s="50" t="s">
        <v>104</v>
      </c>
      <c r="F173" s="51"/>
      <c r="G173" s="51"/>
      <c r="H173" s="51"/>
      <c r="I173" s="51" t="s">
        <v>86</v>
      </c>
      <c r="J173" s="55">
        <f t="shared" si="2"/>
        <v>20000</v>
      </c>
      <c r="K173" s="79">
        <v>20000</v>
      </c>
      <c r="L173" s="55"/>
      <c r="M173" s="69" t="s">
        <v>203</v>
      </c>
      <c r="N173" s="6"/>
      <c r="O173" s="7"/>
      <c r="P173" s="7"/>
      <c r="Q173" s="7"/>
      <c r="R173" s="7"/>
      <c r="S173" s="7"/>
      <c r="T173" s="7"/>
      <c r="U173" s="7"/>
      <c r="V173" s="7"/>
      <c r="W173" s="7"/>
      <c r="X173" s="7"/>
      <c r="Y173" s="7"/>
      <c r="Z173" s="7"/>
      <c r="AA173" s="7"/>
      <c r="AB173" s="9"/>
      <c r="AC173" s="10"/>
      <c r="AD173" s="10"/>
      <c r="AE173" s="11"/>
      <c r="AF173" s="10"/>
      <c r="AG173" s="7"/>
      <c r="AH173" s="7"/>
      <c r="AI173" s="7"/>
      <c r="AJ173" s="7"/>
      <c r="AK173" s="7"/>
      <c r="AL173" s="7"/>
      <c r="AM173" s="7"/>
      <c r="AN173" s="7"/>
      <c r="AO173" s="9"/>
      <c r="AP173" s="12"/>
    </row>
    <row r="174" spans="1:42" s="5" customFormat="1" ht="27.95" customHeight="1">
      <c r="A174" s="49"/>
      <c r="B174" s="87" t="s">
        <v>103</v>
      </c>
      <c r="C174" s="51" t="s">
        <v>269</v>
      </c>
      <c r="D174" s="50" t="s">
        <v>32</v>
      </c>
      <c r="E174" s="50" t="s">
        <v>104</v>
      </c>
      <c r="F174" s="51"/>
      <c r="G174" s="51"/>
      <c r="H174" s="51"/>
      <c r="I174" s="51" t="s">
        <v>86</v>
      </c>
      <c r="J174" s="55">
        <f t="shared" si="2"/>
        <v>20000</v>
      </c>
      <c r="K174" s="79">
        <v>20000</v>
      </c>
      <c r="L174" s="55"/>
      <c r="M174" s="69" t="s">
        <v>272</v>
      </c>
      <c r="N174" s="6"/>
      <c r="O174" s="7"/>
      <c r="P174" s="7"/>
      <c r="Q174" s="7"/>
      <c r="R174" s="7"/>
      <c r="S174" s="7"/>
      <c r="T174" s="7"/>
      <c r="U174" s="7"/>
      <c r="V174" s="7"/>
      <c r="W174" s="7"/>
      <c r="X174" s="7"/>
      <c r="Y174" s="7"/>
      <c r="Z174" s="7"/>
      <c r="AA174" s="7"/>
      <c r="AB174" s="9"/>
      <c r="AC174" s="10"/>
      <c r="AD174" s="10"/>
      <c r="AE174" s="11"/>
      <c r="AF174" s="10"/>
      <c r="AG174" s="7"/>
      <c r="AH174" s="7"/>
      <c r="AI174" s="7"/>
      <c r="AJ174" s="7"/>
      <c r="AK174" s="7"/>
      <c r="AL174" s="7"/>
      <c r="AM174" s="7"/>
      <c r="AN174" s="7"/>
      <c r="AO174" s="9"/>
      <c r="AP174" s="12"/>
    </row>
    <row r="175" spans="1:42" s="5" customFormat="1" ht="27.95" customHeight="1">
      <c r="A175" s="49"/>
      <c r="B175" s="87" t="s">
        <v>98</v>
      </c>
      <c r="C175" s="51" t="s">
        <v>269</v>
      </c>
      <c r="D175" s="50" t="s">
        <v>41</v>
      </c>
      <c r="E175" s="50" t="s">
        <v>104</v>
      </c>
      <c r="F175" s="51"/>
      <c r="G175" s="51"/>
      <c r="H175" s="51"/>
      <c r="I175" s="51" t="s">
        <v>86</v>
      </c>
      <c r="J175" s="55">
        <f t="shared" si="2"/>
        <v>100000</v>
      </c>
      <c r="K175" s="79">
        <v>100000</v>
      </c>
      <c r="L175" s="55"/>
      <c r="M175" s="69" t="s">
        <v>227</v>
      </c>
      <c r="N175" s="6"/>
      <c r="O175" s="7"/>
      <c r="P175" s="7"/>
      <c r="Q175" s="7"/>
      <c r="R175" s="7"/>
      <c r="S175" s="7"/>
      <c r="T175" s="7"/>
      <c r="U175" s="7"/>
      <c r="V175" s="7"/>
      <c r="W175" s="7"/>
      <c r="X175" s="7"/>
      <c r="Y175" s="7"/>
      <c r="Z175" s="7"/>
      <c r="AA175" s="7"/>
      <c r="AB175" s="9"/>
      <c r="AC175" s="10"/>
      <c r="AD175" s="10"/>
      <c r="AE175" s="11"/>
      <c r="AF175" s="10"/>
      <c r="AG175" s="7"/>
      <c r="AH175" s="7"/>
      <c r="AI175" s="7"/>
      <c r="AJ175" s="7"/>
      <c r="AK175" s="7"/>
      <c r="AL175" s="7"/>
      <c r="AM175" s="7"/>
      <c r="AN175" s="7"/>
      <c r="AO175" s="9"/>
      <c r="AP175" s="12"/>
    </row>
    <row r="176" spans="1:42" s="5" customFormat="1" ht="32.25" customHeight="1">
      <c r="A176" s="49"/>
      <c r="B176" s="87" t="s">
        <v>109</v>
      </c>
      <c r="C176" s="88" t="s">
        <v>333</v>
      </c>
      <c r="D176" s="50" t="s">
        <v>34</v>
      </c>
      <c r="E176" s="50" t="s">
        <v>104</v>
      </c>
      <c r="F176" s="51"/>
      <c r="G176" s="51"/>
      <c r="H176" s="51"/>
      <c r="I176" s="51" t="s">
        <v>86</v>
      </c>
      <c r="J176" s="55">
        <f t="shared" si="2"/>
        <v>78000</v>
      </c>
      <c r="K176" s="79">
        <v>78000</v>
      </c>
      <c r="L176" s="55"/>
      <c r="M176" s="69" t="s">
        <v>164</v>
      </c>
      <c r="N176" s="6"/>
      <c r="O176" s="7"/>
      <c r="P176" s="7"/>
      <c r="Q176" s="7"/>
      <c r="R176" s="7"/>
      <c r="S176" s="7"/>
      <c r="T176" s="7"/>
      <c r="U176" s="7"/>
      <c r="V176" s="7"/>
      <c r="W176" s="7"/>
      <c r="X176" s="7"/>
      <c r="Y176" s="7"/>
      <c r="Z176" s="7"/>
      <c r="AA176" s="7"/>
      <c r="AB176" s="9"/>
      <c r="AC176" s="10"/>
      <c r="AD176" s="10"/>
      <c r="AE176" s="11"/>
      <c r="AF176" s="10"/>
      <c r="AG176" s="7"/>
      <c r="AH176" s="7"/>
      <c r="AI176" s="7"/>
      <c r="AJ176" s="7"/>
      <c r="AK176" s="7"/>
      <c r="AL176" s="7"/>
      <c r="AM176" s="7"/>
      <c r="AN176" s="7"/>
      <c r="AO176" s="9"/>
      <c r="AP176" s="12"/>
    </row>
    <row r="177" spans="1:42" s="5" customFormat="1" ht="33" customHeight="1">
      <c r="A177" s="49"/>
      <c r="B177" s="87" t="s">
        <v>98</v>
      </c>
      <c r="C177" s="88" t="s">
        <v>333</v>
      </c>
      <c r="D177" s="50" t="s">
        <v>41</v>
      </c>
      <c r="E177" s="50" t="s">
        <v>104</v>
      </c>
      <c r="F177" s="51"/>
      <c r="G177" s="51"/>
      <c r="H177" s="51"/>
      <c r="I177" s="51" t="s">
        <v>86</v>
      </c>
      <c r="J177" s="55">
        <f t="shared" si="2"/>
        <v>30000</v>
      </c>
      <c r="K177" s="79">
        <v>30000</v>
      </c>
      <c r="L177" s="55"/>
      <c r="M177" s="69" t="s">
        <v>227</v>
      </c>
      <c r="N177" s="6"/>
      <c r="O177" s="7"/>
      <c r="P177" s="7"/>
      <c r="Q177" s="7"/>
      <c r="R177" s="7"/>
      <c r="S177" s="7"/>
      <c r="T177" s="7"/>
      <c r="U177" s="7"/>
      <c r="V177" s="7"/>
      <c r="W177" s="7"/>
      <c r="X177" s="7"/>
      <c r="Y177" s="7"/>
      <c r="Z177" s="7"/>
      <c r="AA177" s="7"/>
      <c r="AB177" s="9"/>
      <c r="AC177" s="10"/>
      <c r="AD177" s="10"/>
      <c r="AE177" s="11"/>
      <c r="AF177" s="10"/>
      <c r="AG177" s="7"/>
      <c r="AH177" s="7"/>
      <c r="AI177" s="7"/>
      <c r="AJ177" s="7"/>
      <c r="AK177" s="7"/>
      <c r="AL177" s="7"/>
      <c r="AM177" s="7"/>
      <c r="AN177" s="7"/>
      <c r="AO177" s="9"/>
      <c r="AP177" s="12"/>
    </row>
    <row r="178" spans="1:42" s="5" customFormat="1" ht="27.95" customHeight="1">
      <c r="A178" s="49"/>
      <c r="B178" s="87" t="s">
        <v>98</v>
      </c>
      <c r="C178" s="51" t="s">
        <v>273</v>
      </c>
      <c r="D178" s="50" t="s">
        <v>41</v>
      </c>
      <c r="E178" s="50" t="s">
        <v>104</v>
      </c>
      <c r="F178" s="51"/>
      <c r="G178" s="51"/>
      <c r="H178" s="51"/>
      <c r="I178" s="51" t="s">
        <v>86</v>
      </c>
      <c r="J178" s="55">
        <f t="shared" si="2"/>
        <v>37290</v>
      </c>
      <c r="K178" s="79">
        <v>37290</v>
      </c>
      <c r="L178" s="55"/>
      <c r="M178" s="69" t="s">
        <v>227</v>
      </c>
      <c r="N178" s="6"/>
      <c r="O178" s="7"/>
      <c r="P178" s="7"/>
      <c r="Q178" s="7"/>
      <c r="R178" s="7"/>
      <c r="S178" s="7"/>
      <c r="T178" s="7"/>
      <c r="U178" s="7"/>
      <c r="V178" s="7"/>
      <c r="W178" s="7"/>
      <c r="X178" s="7"/>
      <c r="Y178" s="7"/>
      <c r="Z178" s="7"/>
      <c r="AA178" s="7"/>
      <c r="AB178" s="9"/>
      <c r="AC178" s="10"/>
      <c r="AD178" s="10"/>
      <c r="AE178" s="11"/>
      <c r="AF178" s="10"/>
      <c r="AG178" s="7"/>
      <c r="AH178" s="7"/>
      <c r="AI178" s="7"/>
      <c r="AJ178" s="7"/>
      <c r="AK178" s="7"/>
      <c r="AL178" s="7"/>
      <c r="AM178" s="7"/>
      <c r="AN178" s="7"/>
      <c r="AO178" s="9"/>
      <c r="AP178" s="12"/>
    </row>
    <row r="179" spans="1:42" s="5" customFormat="1" ht="27.95" customHeight="1">
      <c r="A179" s="49"/>
      <c r="B179" s="87" t="s">
        <v>103</v>
      </c>
      <c r="C179" s="51" t="s">
        <v>273</v>
      </c>
      <c r="D179" s="50" t="s">
        <v>32</v>
      </c>
      <c r="E179" s="50" t="s">
        <v>104</v>
      </c>
      <c r="F179" s="51"/>
      <c r="G179" s="51"/>
      <c r="H179" s="51"/>
      <c r="I179" s="51" t="s">
        <v>86</v>
      </c>
      <c r="J179" s="55">
        <f t="shared" si="2"/>
        <v>30460</v>
      </c>
      <c r="K179" s="79">
        <v>30460</v>
      </c>
      <c r="L179" s="55"/>
      <c r="M179" s="69" t="s">
        <v>251</v>
      </c>
      <c r="N179" s="6"/>
      <c r="O179" s="7"/>
      <c r="P179" s="7"/>
      <c r="Q179" s="7"/>
      <c r="R179" s="7"/>
      <c r="S179" s="7"/>
      <c r="T179" s="7"/>
      <c r="U179" s="7"/>
      <c r="V179" s="7"/>
      <c r="W179" s="7"/>
      <c r="X179" s="7"/>
      <c r="Y179" s="7"/>
      <c r="Z179" s="7"/>
      <c r="AA179" s="7"/>
      <c r="AB179" s="9"/>
      <c r="AC179" s="10"/>
      <c r="AD179" s="10"/>
      <c r="AE179" s="11"/>
      <c r="AF179" s="10"/>
      <c r="AG179" s="7"/>
      <c r="AH179" s="7"/>
      <c r="AI179" s="7"/>
      <c r="AJ179" s="7"/>
      <c r="AK179" s="7"/>
      <c r="AL179" s="7"/>
      <c r="AM179" s="7"/>
      <c r="AN179" s="7"/>
      <c r="AO179" s="9"/>
      <c r="AP179" s="12"/>
    </row>
    <row r="180" spans="1:42" s="5" customFormat="1" ht="27.95" customHeight="1">
      <c r="A180" s="49"/>
      <c r="B180" s="87" t="s">
        <v>113</v>
      </c>
      <c r="C180" s="51" t="s">
        <v>273</v>
      </c>
      <c r="D180" s="50" t="s">
        <v>45</v>
      </c>
      <c r="E180" s="50" t="s">
        <v>104</v>
      </c>
      <c r="F180" s="51"/>
      <c r="G180" s="51"/>
      <c r="H180" s="51"/>
      <c r="I180" s="51" t="s">
        <v>86</v>
      </c>
      <c r="J180" s="55">
        <f t="shared" si="2"/>
        <v>12000</v>
      </c>
      <c r="K180" s="79">
        <v>12000</v>
      </c>
      <c r="L180" s="55"/>
      <c r="M180" s="69" t="s">
        <v>114</v>
      </c>
      <c r="N180" s="6"/>
      <c r="O180" s="7"/>
      <c r="P180" s="7"/>
      <c r="Q180" s="7"/>
      <c r="R180" s="7"/>
      <c r="S180" s="7"/>
      <c r="T180" s="7"/>
      <c r="U180" s="7"/>
      <c r="V180" s="7"/>
      <c r="W180" s="7"/>
      <c r="X180" s="7"/>
      <c r="Y180" s="7"/>
      <c r="Z180" s="7"/>
      <c r="AA180" s="7"/>
      <c r="AB180" s="9"/>
      <c r="AC180" s="10"/>
      <c r="AD180" s="10"/>
      <c r="AE180" s="11"/>
      <c r="AF180" s="10"/>
      <c r="AG180" s="7"/>
      <c r="AH180" s="7"/>
      <c r="AI180" s="7"/>
      <c r="AJ180" s="7"/>
      <c r="AK180" s="7"/>
      <c r="AL180" s="7"/>
      <c r="AM180" s="7"/>
      <c r="AN180" s="7"/>
      <c r="AO180" s="9"/>
      <c r="AP180" s="12"/>
    </row>
    <row r="181" spans="1:42" s="5" customFormat="1" ht="27.95" customHeight="1">
      <c r="A181" s="49"/>
      <c r="B181" s="87" t="s">
        <v>173</v>
      </c>
      <c r="C181" s="51" t="s">
        <v>273</v>
      </c>
      <c r="D181" s="50" t="s">
        <v>45</v>
      </c>
      <c r="E181" s="50" t="s">
        <v>194</v>
      </c>
      <c r="F181" s="51"/>
      <c r="G181" s="51"/>
      <c r="H181" s="51"/>
      <c r="I181" s="51" t="s">
        <v>86</v>
      </c>
      <c r="J181" s="55">
        <f t="shared" si="2"/>
        <v>12000</v>
      </c>
      <c r="K181" s="55"/>
      <c r="L181" s="79">
        <v>12000</v>
      </c>
      <c r="M181" s="69" t="s">
        <v>274</v>
      </c>
      <c r="N181" s="6"/>
      <c r="O181" s="7"/>
      <c r="P181" s="7"/>
      <c r="Q181" s="7"/>
      <c r="R181" s="7"/>
      <c r="S181" s="7"/>
      <c r="T181" s="7"/>
      <c r="U181" s="7"/>
      <c r="V181" s="7"/>
      <c r="W181" s="7"/>
      <c r="X181" s="7"/>
      <c r="Y181" s="7"/>
      <c r="Z181" s="7"/>
      <c r="AA181" s="7"/>
      <c r="AB181" s="9"/>
      <c r="AC181" s="10"/>
      <c r="AD181" s="10"/>
      <c r="AE181" s="11"/>
      <c r="AF181" s="10"/>
      <c r="AG181" s="7"/>
      <c r="AH181" s="7"/>
      <c r="AI181" s="7"/>
      <c r="AJ181" s="7"/>
      <c r="AK181" s="7"/>
      <c r="AL181" s="7"/>
      <c r="AM181" s="7"/>
      <c r="AN181" s="7"/>
      <c r="AO181" s="9"/>
      <c r="AP181" s="12"/>
    </row>
    <row r="182" spans="1:42" s="5" customFormat="1" ht="27.95" customHeight="1">
      <c r="A182" s="49"/>
      <c r="B182" s="87" t="s">
        <v>117</v>
      </c>
      <c r="C182" s="51" t="s">
        <v>273</v>
      </c>
      <c r="D182" s="50" t="s">
        <v>32</v>
      </c>
      <c r="E182" s="50" t="s">
        <v>104</v>
      </c>
      <c r="F182" s="51"/>
      <c r="G182" s="51"/>
      <c r="H182" s="51"/>
      <c r="I182" s="51" t="s">
        <v>86</v>
      </c>
      <c r="J182" s="55">
        <f t="shared" si="2"/>
        <v>35000</v>
      </c>
      <c r="K182" s="79">
        <v>35000</v>
      </c>
      <c r="L182" s="55"/>
      <c r="M182" s="69" t="s">
        <v>263</v>
      </c>
      <c r="N182" s="6"/>
      <c r="O182" s="7"/>
      <c r="P182" s="7"/>
      <c r="Q182" s="7"/>
      <c r="R182" s="7"/>
      <c r="S182" s="7"/>
      <c r="T182" s="7"/>
      <c r="U182" s="7"/>
      <c r="V182" s="7"/>
      <c r="W182" s="7"/>
      <c r="X182" s="7"/>
      <c r="Y182" s="7"/>
      <c r="Z182" s="7"/>
      <c r="AA182" s="7"/>
      <c r="AB182" s="9"/>
      <c r="AC182" s="10"/>
      <c r="AD182" s="10"/>
      <c r="AE182" s="11"/>
      <c r="AF182" s="10"/>
      <c r="AG182" s="7"/>
      <c r="AH182" s="7"/>
      <c r="AI182" s="7"/>
      <c r="AJ182" s="7"/>
      <c r="AK182" s="7"/>
      <c r="AL182" s="7"/>
      <c r="AM182" s="7"/>
      <c r="AN182" s="7"/>
      <c r="AO182" s="9"/>
      <c r="AP182" s="12"/>
    </row>
    <row r="183" spans="1:42" s="5" customFormat="1" ht="27.95" customHeight="1">
      <c r="A183" s="49"/>
      <c r="B183" s="87" t="s">
        <v>106</v>
      </c>
      <c r="C183" s="51" t="s">
        <v>273</v>
      </c>
      <c r="D183" s="50" t="s">
        <v>45</v>
      </c>
      <c r="E183" s="50" t="s">
        <v>104</v>
      </c>
      <c r="F183" s="51"/>
      <c r="G183" s="51"/>
      <c r="H183" s="51"/>
      <c r="I183" s="51" t="s">
        <v>86</v>
      </c>
      <c r="J183" s="55">
        <f t="shared" si="2"/>
        <v>15000</v>
      </c>
      <c r="K183" s="79">
        <v>15000</v>
      </c>
      <c r="L183" s="55"/>
      <c r="M183" s="69" t="s">
        <v>203</v>
      </c>
      <c r="N183" s="6"/>
      <c r="O183" s="7"/>
      <c r="P183" s="7"/>
      <c r="Q183" s="7"/>
      <c r="R183" s="7"/>
      <c r="S183" s="7"/>
      <c r="T183" s="7"/>
      <c r="U183" s="7"/>
      <c r="V183" s="7"/>
      <c r="W183" s="7"/>
      <c r="X183" s="7"/>
      <c r="Y183" s="7"/>
      <c r="Z183" s="7"/>
      <c r="AA183" s="7"/>
      <c r="AB183" s="9"/>
      <c r="AC183" s="10"/>
      <c r="AD183" s="10"/>
      <c r="AE183" s="11"/>
      <c r="AF183" s="10"/>
      <c r="AG183" s="7"/>
      <c r="AH183" s="7"/>
      <c r="AI183" s="7"/>
      <c r="AJ183" s="7"/>
      <c r="AK183" s="7"/>
      <c r="AL183" s="7"/>
      <c r="AM183" s="7"/>
      <c r="AN183" s="7"/>
      <c r="AO183" s="9"/>
      <c r="AP183" s="12"/>
    </row>
    <row r="184" spans="1:42" s="5" customFormat="1" ht="27.95" customHeight="1">
      <c r="A184" s="49"/>
      <c r="B184" s="87" t="s">
        <v>117</v>
      </c>
      <c r="C184" s="51" t="s">
        <v>275</v>
      </c>
      <c r="D184" s="50" t="s">
        <v>45</v>
      </c>
      <c r="E184" s="50" t="s">
        <v>104</v>
      </c>
      <c r="F184" s="51"/>
      <c r="G184" s="51"/>
      <c r="H184" s="51"/>
      <c r="I184" s="51" t="s">
        <v>86</v>
      </c>
      <c r="J184" s="55">
        <f t="shared" si="2"/>
        <v>10000</v>
      </c>
      <c r="K184" s="79">
        <v>10000</v>
      </c>
      <c r="L184" s="55"/>
      <c r="M184" s="69" t="s">
        <v>168</v>
      </c>
      <c r="N184" s="6"/>
      <c r="O184" s="7"/>
      <c r="P184" s="7"/>
      <c r="Q184" s="7"/>
      <c r="R184" s="7"/>
      <c r="S184" s="7"/>
      <c r="T184" s="7"/>
      <c r="U184" s="7"/>
      <c r="V184" s="7"/>
      <c r="W184" s="7"/>
      <c r="X184" s="7"/>
      <c r="Y184" s="7"/>
      <c r="Z184" s="7"/>
      <c r="AA184" s="7"/>
      <c r="AB184" s="9"/>
      <c r="AC184" s="10"/>
      <c r="AD184" s="10"/>
      <c r="AE184" s="11"/>
      <c r="AF184" s="10"/>
      <c r="AG184" s="7"/>
      <c r="AH184" s="7"/>
      <c r="AI184" s="7"/>
      <c r="AJ184" s="7"/>
      <c r="AK184" s="7"/>
      <c r="AL184" s="7"/>
      <c r="AM184" s="7"/>
      <c r="AN184" s="7"/>
      <c r="AO184" s="9"/>
      <c r="AP184" s="12"/>
    </row>
    <row r="185" spans="1:42" s="5" customFormat="1" ht="27.95" customHeight="1">
      <c r="A185" s="49"/>
      <c r="B185" s="87" t="s">
        <v>118</v>
      </c>
      <c r="C185" s="51" t="s">
        <v>275</v>
      </c>
      <c r="D185" s="50" t="s">
        <v>45</v>
      </c>
      <c r="E185" s="50" t="s">
        <v>193</v>
      </c>
      <c r="F185" s="51"/>
      <c r="G185" s="51"/>
      <c r="H185" s="51"/>
      <c r="I185" s="51" t="s">
        <v>86</v>
      </c>
      <c r="J185" s="55">
        <f t="shared" si="2"/>
        <v>55000</v>
      </c>
      <c r="K185" s="79">
        <v>55000</v>
      </c>
      <c r="L185" s="55"/>
      <c r="M185" s="69" t="s">
        <v>276</v>
      </c>
      <c r="N185" s="13"/>
      <c r="O185" s="10"/>
      <c r="P185" s="14"/>
      <c r="Q185" s="14"/>
      <c r="R185" s="14"/>
      <c r="S185" s="14"/>
      <c r="T185" s="14"/>
      <c r="U185" s="14"/>
      <c r="V185" s="14"/>
      <c r="W185" s="14"/>
      <c r="X185" s="10"/>
      <c r="Y185" s="10"/>
      <c r="Z185" s="14"/>
      <c r="AA185" s="10"/>
      <c r="AB185" s="11"/>
      <c r="AC185" s="15"/>
      <c r="AD185" s="15"/>
      <c r="AE185" s="16"/>
      <c r="AF185" s="17"/>
      <c r="AG185" s="10"/>
      <c r="AH185" s="10"/>
      <c r="AI185" s="10"/>
      <c r="AJ185" s="10"/>
      <c r="AK185" s="10"/>
      <c r="AL185" s="10"/>
      <c r="AM185" s="10"/>
      <c r="AN185" s="14"/>
      <c r="AO185" s="11"/>
      <c r="AP185" s="12"/>
    </row>
    <row r="186" spans="1:42" s="5" customFormat="1" ht="27.95" customHeight="1">
      <c r="A186" s="49"/>
      <c r="B186" s="87" t="s">
        <v>156</v>
      </c>
      <c r="C186" s="51" t="s">
        <v>275</v>
      </c>
      <c r="D186" s="50" t="s">
        <v>45</v>
      </c>
      <c r="E186" s="50" t="s">
        <v>104</v>
      </c>
      <c r="F186" s="51"/>
      <c r="G186" s="51"/>
      <c r="H186" s="51"/>
      <c r="I186" s="51" t="s">
        <v>86</v>
      </c>
      <c r="J186" s="55">
        <f t="shared" si="2"/>
        <v>19500</v>
      </c>
      <c r="K186" s="79">
        <v>19500</v>
      </c>
      <c r="L186" s="55"/>
      <c r="M186" s="69" t="s">
        <v>277</v>
      </c>
      <c r="N186" s="6"/>
      <c r="O186" s="7"/>
      <c r="P186" s="7"/>
      <c r="Q186" s="7"/>
      <c r="R186" s="7"/>
      <c r="S186" s="7"/>
      <c r="T186" s="7"/>
      <c r="U186" s="7"/>
      <c r="V186" s="7"/>
      <c r="W186" s="7"/>
      <c r="X186" s="7"/>
      <c r="Y186" s="7"/>
      <c r="Z186" s="7"/>
      <c r="AA186" s="7"/>
      <c r="AB186" s="9"/>
      <c r="AC186" s="10"/>
      <c r="AD186" s="10"/>
      <c r="AE186" s="11"/>
      <c r="AF186" s="10"/>
      <c r="AG186" s="7"/>
      <c r="AH186" s="7"/>
      <c r="AI186" s="7"/>
      <c r="AJ186" s="7"/>
      <c r="AK186" s="7"/>
      <c r="AL186" s="7"/>
      <c r="AM186" s="7"/>
      <c r="AN186" s="7"/>
      <c r="AO186" s="9"/>
      <c r="AP186" s="12"/>
    </row>
    <row r="187" spans="1:42" s="5" customFormat="1" ht="27.95" customHeight="1">
      <c r="A187" s="49"/>
      <c r="B187" s="87" t="s">
        <v>98</v>
      </c>
      <c r="C187" s="51" t="s">
        <v>275</v>
      </c>
      <c r="D187" s="50" t="s">
        <v>41</v>
      </c>
      <c r="E187" s="50" t="s">
        <v>216</v>
      </c>
      <c r="F187" s="51"/>
      <c r="G187" s="51"/>
      <c r="H187" s="51"/>
      <c r="I187" s="51" t="s">
        <v>86</v>
      </c>
      <c r="J187" s="55">
        <f t="shared" si="2"/>
        <v>30000</v>
      </c>
      <c r="K187" s="79">
        <v>30000</v>
      </c>
      <c r="L187" s="55"/>
      <c r="M187" s="69" t="s">
        <v>227</v>
      </c>
      <c r="N187" s="6"/>
      <c r="O187" s="7"/>
      <c r="P187" s="7"/>
      <c r="Q187" s="7"/>
      <c r="R187" s="7"/>
      <c r="S187" s="7"/>
      <c r="T187" s="7"/>
      <c r="U187" s="7"/>
      <c r="V187" s="7"/>
      <c r="W187" s="7"/>
      <c r="X187" s="7"/>
      <c r="Y187" s="7"/>
      <c r="Z187" s="7"/>
      <c r="AA187" s="7"/>
      <c r="AB187" s="9"/>
      <c r="AC187" s="10"/>
      <c r="AD187" s="10"/>
      <c r="AE187" s="11"/>
      <c r="AF187" s="10"/>
      <c r="AG187" s="7"/>
      <c r="AH187" s="7"/>
      <c r="AI187" s="7"/>
      <c r="AJ187" s="7"/>
      <c r="AK187" s="7"/>
      <c r="AL187" s="7"/>
      <c r="AM187" s="7"/>
      <c r="AN187" s="7"/>
      <c r="AO187" s="9"/>
      <c r="AP187" s="12"/>
    </row>
    <row r="188" spans="1:42" s="5" customFormat="1" ht="27.95" customHeight="1">
      <c r="A188" s="49"/>
      <c r="B188" s="87" t="s">
        <v>278</v>
      </c>
      <c r="C188" s="51" t="s">
        <v>275</v>
      </c>
      <c r="D188" s="50" t="s">
        <v>45</v>
      </c>
      <c r="E188" s="50" t="s">
        <v>194</v>
      </c>
      <c r="F188" s="51"/>
      <c r="G188" s="51"/>
      <c r="H188" s="51"/>
      <c r="I188" s="51" t="s">
        <v>86</v>
      </c>
      <c r="J188" s="55">
        <f t="shared" si="2"/>
        <v>15000</v>
      </c>
      <c r="K188" s="55"/>
      <c r="L188" s="79">
        <v>15000</v>
      </c>
      <c r="M188" s="69" t="s">
        <v>279</v>
      </c>
      <c r="N188" s="13"/>
      <c r="O188" s="10"/>
      <c r="P188" s="18"/>
      <c r="Q188" s="18"/>
      <c r="R188" s="18"/>
      <c r="S188" s="18"/>
      <c r="T188" s="18"/>
      <c r="U188" s="18"/>
      <c r="V188" s="18"/>
      <c r="W188" s="18"/>
      <c r="X188" s="18"/>
      <c r="Y188" s="18"/>
      <c r="Z188" s="18"/>
      <c r="AA188" s="18"/>
      <c r="AB188" s="11"/>
      <c r="AC188" s="10"/>
      <c r="AD188" s="10"/>
      <c r="AE188" s="11"/>
      <c r="AF188" s="18"/>
      <c r="AG188" s="18"/>
      <c r="AH188" s="18"/>
      <c r="AI188" s="18"/>
      <c r="AJ188" s="18"/>
      <c r="AK188" s="18"/>
      <c r="AL188" s="18"/>
      <c r="AM188" s="18"/>
      <c r="AN188" s="18"/>
      <c r="AO188" s="19"/>
      <c r="AP188" s="12"/>
    </row>
    <row r="189" spans="1:42" s="5" customFormat="1" ht="27.95" customHeight="1">
      <c r="A189" s="49"/>
      <c r="B189" s="87" t="s">
        <v>98</v>
      </c>
      <c r="C189" s="51" t="s">
        <v>275</v>
      </c>
      <c r="D189" s="50" t="s">
        <v>41</v>
      </c>
      <c r="E189" s="50" t="s">
        <v>121</v>
      </c>
      <c r="F189" s="51"/>
      <c r="G189" s="51"/>
      <c r="H189" s="51"/>
      <c r="I189" s="51" t="s">
        <v>86</v>
      </c>
      <c r="J189" s="55">
        <f t="shared" si="2"/>
        <v>30000</v>
      </c>
      <c r="K189" s="79">
        <v>30000</v>
      </c>
      <c r="L189" s="55"/>
      <c r="M189" s="69" t="s">
        <v>280</v>
      </c>
      <c r="N189" s="6"/>
      <c r="O189" s="7"/>
      <c r="P189" s="7"/>
      <c r="Q189" s="7"/>
      <c r="R189" s="7"/>
      <c r="S189" s="7"/>
      <c r="T189" s="7"/>
      <c r="U189" s="7"/>
      <c r="V189" s="7"/>
      <c r="W189" s="7"/>
      <c r="X189" s="7"/>
      <c r="Y189" s="7"/>
      <c r="Z189" s="7"/>
      <c r="AA189" s="7"/>
      <c r="AB189" s="9"/>
      <c r="AC189" s="10"/>
      <c r="AD189" s="10"/>
      <c r="AE189" s="11"/>
      <c r="AF189" s="10"/>
      <c r="AG189" s="7"/>
      <c r="AH189" s="7"/>
      <c r="AI189" s="7"/>
      <c r="AJ189" s="7"/>
      <c r="AK189" s="7"/>
      <c r="AL189" s="7"/>
      <c r="AM189" s="7"/>
      <c r="AN189" s="7"/>
      <c r="AO189" s="9"/>
      <c r="AP189" s="12"/>
    </row>
    <row r="190" spans="1:42" s="5" customFormat="1" ht="27.95" customHeight="1">
      <c r="A190" s="49"/>
      <c r="B190" s="87" t="s">
        <v>103</v>
      </c>
      <c r="C190" s="51" t="s">
        <v>275</v>
      </c>
      <c r="D190" s="50" t="s">
        <v>32</v>
      </c>
      <c r="E190" s="50" t="s">
        <v>188</v>
      </c>
      <c r="F190" s="51"/>
      <c r="G190" s="51"/>
      <c r="H190" s="51"/>
      <c r="I190" s="51" t="s">
        <v>86</v>
      </c>
      <c r="J190" s="55">
        <f t="shared" si="2"/>
        <v>20000</v>
      </c>
      <c r="K190" s="79">
        <v>20000</v>
      </c>
      <c r="L190" s="55"/>
      <c r="M190" s="69" t="s">
        <v>281</v>
      </c>
      <c r="N190" s="6"/>
      <c r="O190" s="7"/>
      <c r="P190" s="7"/>
      <c r="Q190" s="7"/>
      <c r="R190" s="7"/>
      <c r="S190" s="7"/>
      <c r="T190" s="7"/>
      <c r="U190" s="7"/>
      <c r="V190" s="7"/>
      <c r="W190" s="7"/>
      <c r="X190" s="7"/>
      <c r="Y190" s="7"/>
      <c r="Z190" s="7"/>
      <c r="AA190" s="7"/>
      <c r="AB190" s="9"/>
      <c r="AC190" s="10"/>
      <c r="AD190" s="10"/>
      <c r="AE190" s="11"/>
      <c r="AF190" s="10"/>
      <c r="AG190" s="7"/>
      <c r="AH190" s="7"/>
      <c r="AI190" s="7"/>
      <c r="AJ190" s="7"/>
      <c r="AK190" s="7"/>
      <c r="AL190" s="7"/>
      <c r="AM190" s="7"/>
      <c r="AN190" s="7"/>
      <c r="AO190" s="9"/>
      <c r="AP190" s="12"/>
    </row>
    <row r="191" spans="1:42" s="5" customFormat="1" ht="27.95" customHeight="1">
      <c r="A191" s="49"/>
      <c r="B191" s="87" t="s">
        <v>106</v>
      </c>
      <c r="C191" s="51" t="s">
        <v>282</v>
      </c>
      <c r="D191" s="50" t="s">
        <v>45</v>
      </c>
      <c r="E191" s="50" t="s">
        <v>104</v>
      </c>
      <c r="F191" s="51"/>
      <c r="G191" s="51"/>
      <c r="H191" s="51"/>
      <c r="I191" s="51" t="s">
        <v>86</v>
      </c>
      <c r="J191" s="55">
        <f t="shared" si="2"/>
        <v>14400</v>
      </c>
      <c r="K191" s="79">
        <v>14400</v>
      </c>
      <c r="L191" s="55"/>
      <c r="M191" s="69" t="s">
        <v>203</v>
      </c>
      <c r="N191" s="6"/>
      <c r="O191" s="7"/>
      <c r="P191" s="7"/>
      <c r="Q191" s="7"/>
      <c r="R191" s="7"/>
      <c r="S191" s="7"/>
      <c r="T191" s="7"/>
      <c r="U191" s="7"/>
      <c r="V191" s="7"/>
      <c r="W191" s="7"/>
      <c r="X191" s="7"/>
      <c r="Y191" s="7"/>
      <c r="Z191" s="7"/>
      <c r="AA191" s="7"/>
      <c r="AB191" s="9"/>
      <c r="AC191" s="10"/>
      <c r="AD191" s="10"/>
      <c r="AE191" s="11"/>
      <c r="AF191" s="10"/>
      <c r="AG191" s="7"/>
      <c r="AH191" s="7"/>
      <c r="AI191" s="7"/>
      <c r="AJ191" s="7"/>
      <c r="AK191" s="7"/>
      <c r="AL191" s="7"/>
      <c r="AM191" s="7"/>
      <c r="AN191" s="7"/>
      <c r="AO191" s="9"/>
      <c r="AP191" s="12"/>
    </row>
    <row r="192" spans="1:42" s="5" customFormat="1" ht="33.75">
      <c r="A192" s="49"/>
      <c r="B192" s="87" t="s">
        <v>335</v>
      </c>
      <c r="C192" s="51" t="s">
        <v>170</v>
      </c>
      <c r="D192" s="50" t="s">
        <v>41</v>
      </c>
      <c r="E192" s="50" t="s">
        <v>104</v>
      </c>
      <c r="F192" s="51"/>
      <c r="G192" s="51" t="str">
        <f>IF(E192="","",IF((OR(E192=data_validation!B$1,E192=data_validation!B$2)),"Indicate Date","N/A"))</f>
        <v>N/A</v>
      </c>
      <c r="H192" s="51" t="str">
        <f>IF(F192="","",IF((OR(F192=data_validation!C$1,F192=data_validation!C$2)),"Indicate Date","N/A"))</f>
        <v/>
      </c>
      <c r="I192" s="51" t="s">
        <v>86</v>
      </c>
      <c r="J192" s="55">
        <f t="shared" si="2"/>
        <v>10000</v>
      </c>
      <c r="K192" s="79">
        <v>10000</v>
      </c>
      <c r="L192" s="55"/>
      <c r="M192" s="69" t="s">
        <v>227</v>
      </c>
      <c r="N192" s="6"/>
      <c r="O192" s="7"/>
      <c r="P192" s="7"/>
      <c r="Q192" s="7"/>
      <c r="R192" s="7"/>
      <c r="S192" s="7"/>
      <c r="T192" s="7"/>
      <c r="U192" s="7"/>
      <c r="V192" s="7"/>
      <c r="W192" s="7"/>
      <c r="X192" s="7"/>
      <c r="Y192" s="7"/>
      <c r="Z192" s="7"/>
      <c r="AA192" s="7"/>
      <c r="AB192" s="9"/>
      <c r="AC192" s="10"/>
      <c r="AD192" s="10"/>
      <c r="AE192" s="11"/>
      <c r="AF192" s="10"/>
      <c r="AG192" s="7"/>
      <c r="AH192" s="7"/>
      <c r="AI192" s="7"/>
      <c r="AJ192" s="7"/>
      <c r="AK192" s="7"/>
      <c r="AL192" s="7"/>
      <c r="AM192" s="7"/>
      <c r="AN192" s="7"/>
      <c r="AO192" s="9"/>
      <c r="AP192" s="12"/>
    </row>
    <row r="193" spans="1:42" s="5" customFormat="1" ht="27.95" customHeight="1">
      <c r="A193" s="49"/>
      <c r="B193" s="87"/>
      <c r="C193" s="51"/>
      <c r="D193" s="50" t="s">
        <v>32</v>
      </c>
      <c r="E193" s="50" t="str">
        <f>IF(D193="","",IF((OR(D193=data_validation!A$1,D193=data_validation!A$2,D193=data_validation!A$5,D193=data_validation!A$6,D193=data_validation!A$14,D193=data_validation!A$16)),"Indicate Date","N/A"))</f>
        <v>Indicate Date</v>
      </c>
      <c r="F193" s="51" t="str">
        <f>IF(D193="","",IF((OR(D193=data_validation!A$1,D193=data_validation!A$2)),"Indicate Date","N/A"))</f>
        <v>Indicate Date</v>
      </c>
      <c r="G193" s="51" t="str">
        <f t="shared" ref="G193:G200" si="3">IF(D193="","","Indicate Date")</f>
        <v>Indicate Date</v>
      </c>
      <c r="H193" s="51" t="str">
        <f t="shared" ref="H193:H200" si="4">IF(D193="","","Indicate Date")</f>
        <v>Indicate Date</v>
      </c>
      <c r="I193" s="51"/>
      <c r="J193" s="55">
        <f>SUM(K193:L193)</f>
        <v>0</v>
      </c>
      <c r="K193" s="55"/>
      <c r="L193" s="55"/>
      <c r="M193" s="69"/>
      <c r="N193" s="6"/>
      <c r="O193" s="7"/>
      <c r="P193" s="7"/>
      <c r="Q193" s="7"/>
      <c r="R193" s="7"/>
      <c r="S193" s="7"/>
      <c r="T193" s="7"/>
      <c r="U193" s="7"/>
      <c r="V193" s="7"/>
      <c r="W193" s="7"/>
      <c r="X193" s="7"/>
      <c r="Y193" s="7"/>
      <c r="Z193" s="7"/>
      <c r="AA193" s="7"/>
      <c r="AB193" s="9"/>
      <c r="AC193" s="10"/>
      <c r="AD193" s="10"/>
      <c r="AE193" s="11"/>
      <c r="AF193" s="10"/>
      <c r="AG193" s="7"/>
      <c r="AH193" s="7"/>
      <c r="AI193" s="7"/>
      <c r="AJ193" s="7"/>
      <c r="AK193" s="7"/>
      <c r="AL193" s="7"/>
      <c r="AM193" s="7"/>
      <c r="AN193" s="7"/>
      <c r="AO193" s="9"/>
      <c r="AP193" s="12"/>
    </row>
    <row r="194" spans="1:42" s="5" customFormat="1" ht="27.95" customHeight="1">
      <c r="A194" s="49"/>
      <c r="B194" s="87"/>
      <c r="C194" s="51"/>
      <c r="D194" s="50" t="s">
        <v>43</v>
      </c>
      <c r="E194" s="50" t="str">
        <f>IF(D194="","",IF((OR(D194=data_validation!A$1,D194=data_validation!A$2,D194=data_validation!A$5,D194=data_validation!A$6,D194=data_validation!A$14,D194=data_validation!A$16)),"Indicate Date","N/A"))</f>
        <v>N/A</v>
      </c>
      <c r="F194" s="51" t="str">
        <f>IF(D194="","",IF((OR(D194=data_validation!A$1,D194=data_validation!A$2)),"Indicate Date","N/A"))</f>
        <v>N/A</v>
      </c>
      <c r="G194" s="51" t="str">
        <f t="shared" si="3"/>
        <v>Indicate Date</v>
      </c>
      <c r="H194" s="51" t="str">
        <f t="shared" si="4"/>
        <v>Indicate Date</v>
      </c>
      <c r="I194" s="51"/>
      <c r="J194" s="55">
        <f>SUM(K194:L194)</f>
        <v>0</v>
      </c>
      <c r="K194" s="55"/>
      <c r="L194" s="55"/>
      <c r="M194" s="69"/>
      <c r="N194" s="6"/>
      <c r="O194" s="7"/>
      <c r="P194" s="7"/>
      <c r="Q194" s="7"/>
      <c r="R194" s="7"/>
      <c r="S194" s="7"/>
      <c r="T194" s="7"/>
      <c r="U194" s="7"/>
      <c r="V194" s="7"/>
      <c r="W194" s="7"/>
      <c r="X194" s="7"/>
      <c r="Y194" s="7"/>
      <c r="Z194" s="7"/>
      <c r="AA194" s="7"/>
      <c r="AB194" s="9"/>
      <c r="AC194" s="10"/>
      <c r="AD194" s="10"/>
      <c r="AE194" s="11"/>
      <c r="AF194" s="10"/>
      <c r="AG194" s="7"/>
      <c r="AH194" s="7"/>
      <c r="AI194" s="7"/>
      <c r="AJ194" s="7"/>
      <c r="AK194" s="7"/>
      <c r="AL194" s="7"/>
      <c r="AM194" s="7"/>
      <c r="AN194" s="7"/>
      <c r="AO194" s="9"/>
      <c r="AP194" s="12"/>
    </row>
    <row r="195" spans="1:42" s="5" customFormat="1" ht="27.95" customHeight="1">
      <c r="A195" s="49"/>
      <c r="B195" s="87"/>
      <c r="C195" s="51"/>
      <c r="D195" s="50" t="s">
        <v>44</v>
      </c>
      <c r="E195" s="50" t="str">
        <f>IF(D195="","",IF((OR(D195=data_validation!A$1,D195=data_validation!A$2,D195=data_validation!A$5,D195=data_validation!A$6,D195=data_validation!A$14,D195=data_validation!A$16)),"Indicate Date","N/A"))</f>
        <v>N/A</v>
      </c>
      <c r="F195" s="51" t="str">
        <f>IF(D195="","",IF((OR(D195=data_validation!A$1,D195=data_validation!A$2)),"Indicate Date","N/A"))</f>
        <v>N/A</v>
      </c>
      <c r="G195" s="51" t="str">
        <f t="shared" si="3"/>
        <v>Indicate Date</v>
      </c>
      <c r="H195" s="51" t="str">
        <f t="shared" si="4"/>
        <v>Indicate Date</v>
      </c>
      <c r="I195" s="51"/>
      <c r="J195" s="55">
        <f>SUM(K195:L195)</f>
        <v>0</v>
      </c>
      <c r="K195" s="55"/>
      <c r="L195" s="55"/>
      <c r="M195" s="69"/>
      <c r="N195" s="6"/>
      <c r="O195" s="7"/>
      <c r="P195" s="7"/>
      <c r="Q195" s="7"/>
      <c r="R195" s="7"/>
      <c r="S195" s="7"/>
      <c r="T195" s="7"/>
      <c r="U195" s="7"/>
      <c r="V195" s="7"/>
      <c r="W195" s="7"/>
      <c r="X195" s="7"/>
      <c r="Y195" s="7"/>
      <c r="Z195" s="7"/>
      <c r="AA195" s="7"/>
      <c r="AB195" s="9"/>
      <c r="AC195" s="10"/>
      <c r="AD195" s="10"/>
      <c r="AE195" s="11"/>
      <c r="AF195" s="10"/>
      <c r="AG195" s="7"/>
      <c r="AH195" s="7"/>
      <c r="AI195" s="7"/>
      <c r="AJ195" s="7"/>
      <c r="AK195" s="7"/>
      <c r="AL195" s="7"/>
      <c r="AM195" s="7"/>
      <c r="AN195" s="7"/>
      <c r="AO195" s="9"/>
      <c r="AP195" s="12"/>
    </row>
    <row r="196" spans="1:42" s="5" customFormat="1" ht="27.95" customHeight="1">
      <c r="A196" s="49"/>
      <c r="B196" s="87"/>
      <c r="C196" s="51"/>
      <c r="D196" s="50" t="s">
        <v>45</v>
      </c>
      <c r="E196" s="50" t="str">
        <f>IF(D196="","",IF((OR(D196=data_validation!A$1,D196=data_validation!A$2,D196=data_validation!A$5,D196=data_validation!A$6,D196=data_validation!A$14,D196=data_validation!A$16)),"Indicate Date","N/A"))</f>
        <v>Indicate Date</v>
      </c>
      <c r="F196" s="51" t="str">
        <f>IF(D196="","",IF((OR(D196=data_validation!A$1,D196=data_validation!A$2)),"Indicate Date","N/A"))</f>
        <v>N/A</v>
      </c>
      <c r="G196" s="51" t="str">
        <f t="shared" si="3"/>
        <v>Indicate Date</v>
      </c>
      <c r="H196" s="51" t="str">
        <f t="shared" si="4"/>
        <v>Indicate Date</v>
      </c>
      <c r="I196" s="51"/>
      <c r="J196" s="55">
        <f>SUM(K196:L196)</f>
        <v>0</v>
      </c>
      <c r="K196" s="55"/>
      <c r="L196" s="55"/>
      <c r="M196" s="69"/>
      <c r="N196" s="6"/>
      <c r="O196" s="7"/>
      <c r="P196" s="7"/>
      <c r="Q196" s="7"/>
      <c r="R196" s="7"/>
      <c r="S196" s="7"/>
      <c r="T196" s="7"/>
      <c r="U196" s="7"/>
      <c r="V196" s="7"/>
      <c r="W196" s="7"/>
      <c r="X196" s="7"/>
      <c r="Y196" s="7"/>
      <c r="Z196" s="7"/>
      <c r="AA196" s="7"/>
      <c r="AB196" s="9"/>
      <c r="AC196" s="10"/>
      <c r="AD196" s="10"/>
      <c r="AE196" s="11"/>
      <c r="AF196" s="10"/>
      <c r="AG196" s="7"/>
      <c r="AH196" s="7"/>
      <c r="AI196" s="7"/>
      <c r="AJ196" s="7"/>
      <c r="AK196" s="7"/>
      <c r="AL196" s="7"/>
      <c r="AM196" s="7"/>
      <c r="AN196" s="7"/>
      <c r="AO196" s="9"/>
      <c r="AP196" s="12"/>
    </row>
    <row r="197" spans="1:42" s="5" customFormat="1" ht="27.95" customHeight="1">
      <c r="A197" s="49"/>
      <c r="B197" s="87"/>
      <c r="C197" s="51"/>
      <c r="D197" s="50" t="s">
        <v>46</v>
      </c>
      <c r="E197" s="50" t="str">
        <f>IF(D197="","",IF((OR(D197=data_validation!A$1,D197=data_validation!A$2,D197=data_validation!A$5,D197=data_validation!A$6,D197=data_validation!A$14,D197=data_validation!A$16)),"Indicate Date","N/A"))</f>
        <v>N/A</v>
      </c>
      <c r="F197" s="51" t="str">
        <f>IF(D197="","",IF((OR(D197=data_validation!A$1,D197=data_validation!A$2)),"Indicate Date","N/A"))</f>
        <v>N/A</v>
      </c>
      <c r="G197" s="51" t="str">
        <f t="shared" si="3"/>
        <v>Indicate Date</v>
      </c>
      <c r="H197" s="51" t="str">
        <f t="shared" si="4"/>
        <v>Indicate Date</v>
      </c>
      <c r="I197" s="51"/>
      <c r="J197" s="55">
        <f t="shared" ref="J197:J260" si="5">SUM(K197:L197)</f>
        <v>0</v>
      </c>
      <c r="K197" s="55"/>
      <c r="L197" s="55"/>
      <c r="M197" s="69"/>
      <c r="N197" s="6"/>
      <c r="O197" s="7"/>
      <c r="P197" s="7"/>
      <c r="Q197" s="7"/>
      <c r="R197" s="7"/>
      <c r="S197" s="7"/>
      <c r="T197" s="7"/>
      <c r="U197" s="7"/>
      <c r="V197" s="7"/>
      <c r="W197" s="7"/>
      <c r="X197" s="7"/>
      <c r="Y197" s="7"/>
      <c r="Z197" s="7"/>
      <c r="AA197" s="7"/>
      <c r="AB197" s="9"/>
      <c r="AC197" s="10"/>
      <c r="AD197" s="10"/>
      <c r="AE197" s="11"/>
      <c r="AF197" s="10"/>
      <c r="AG197" s="7"/>
      <c r="AH197" s="7"/>
      <c r="AI197" s="7"/>
      <c r="AJ197" s="7"/>
      <c r="AK197" s="7"/>
      <c r="AL197" s="7"/>
      <c r="AM197" s="7"/>
      <c r="AN197" s="7"/>
      <c r="AO197" s="9"/>
      <c r="AP197" s="12"/>
    </row>
    <row r="198" spans="1:42" s="5" customFormat="1" ht="27.95" customHeight="1">
      <c r="A198" s="49"/>
      <c r="B198" s="87"/>
      <c r="C198" s="51"/>
      <c r="D198" s="50" t="s">
        <v>47</v>
      </c>
      <c r="E198" s="50" t="str">
        <f>IF(D198="","",IF((OR(D198=data_validation!A$1,D198=data_validation!A$2,D198=data_validation!A$5,D198=data_validation!A$6,D198=data_validation!A$14,D198=data_validation!A$16)),"Indicate Date","N/A"))</f>
        <v>Indicate Date</v>
      </c>
      <c r="F198" s="51" t="str">
        <f>IF(D198="","",IF((OR(D198=data_validation!A$1,D198=data_validation!A$2)),"Indicate Date","N/A"))</f>
        <v>N/A</v>
      </c>
      <c r="G198" s="51" t="str">
        <f t="shared" si="3"/>
        <v>Indicate Date</v>
      </c>
      <c r="H198" s="51" t="str">
        <f t="shared" si="4"/>
        <v>Indicate Date</v>
      </c>
      <c r="I198" s="51"/>
      <c r="J198" s="55">
        <f t="shared" si="5"/>
        <v>0</v>
      </c>
      <c r="K198" s="55"/>
      <c r="L198" s="55"/>
      <c r="M198" s="69"/>
      <c r="N198" s="6"/>
      <c r="O198" s="7"/>
      <c r="P198" s="7"/>
      <c r="Q198" s="7"/>
      <c r="R198" s="7"/>
      <c r="S198" s="7"/>
      <c r="T198" s="7"/>
      <c r="U198" s="7"/>
      <c r="V198" s="7"/>
      <c r="W198" s="7"/>
      <c r="X198" s="7"/>
      <c r="Y198" s="7"/>
      <c r="Z198" s="7"/>
      <c r="AA198" s="7"/>
      <c r="AB198" s="9"/>
      <c r="AC198" s="10"/>
      <c r="AD198" s="10"/>
      <c r="AE198" s="11"/>
      <c r="AF198" s="10"/>
      <c r="AG198" s="7"/>
      <c r="AH198" s="7"/>
      <c r="AI198" s="7"/>
      <c r="AJ198" s="7"/>
      <c r="AK198" s="7"/>
      <c r="AL198" s="7"/>
      <c r="AM198" s="7"/>
      <c r="AN198" s="7"/>
      <c r="AO198" s="9"/>
      <c r="AP198" s="12"/>
    </row>
    <row r="199" spans="1:42" s="5" customFormat="1" ht="27.95" customHeight="1">
      <c r="A199" s="49"/>
      <c r="B199" s="87"/>
      <c r="C199" s="51"/>
      <c r="D199" s="50" t="s">
        <v>48</v>
      </c>
      <c r="E199" s="50" t="str">
        <f>IF(D199="","",IF((OR(D199=data_validation!A$1,D199=data_validation!A$2,D199=data_validation!A$5,D199=data_validation!A$6,D199=data_validation!A$14,D199=data_validation!A$16)),"Indicate Date","N/A"))</f>
        <v>N/A</v>
      </c>
      <c r="F199" s="51" t="str">
        <f>IF(D199="","",IF((OR(D199=data_validation!A$1,D199=data_validation!A$2)),"Indicate Date","N/A"))</f>
        <v>N/A</v>
      </c>
      <c r="G199" s="51" t="str">
        <f t="shared" si="3"/>
        <v>Indicate Date</v>
      </c>
      <c r="H199" s="51" t="str">
        <f t="shared" si="4"/>
        <v>Indicate Date</v>
      </c>
      <c r="I199" s="51"/>
      <c r="J199" s="55">
        <f t="shared" si="5"/>
        <v>0</v>
      </c>
      <c r="K199" s="55"/>
      <c r="L199" s="55"/>
      <c r="M199" s="69"/>
      <c r="N199" s="6"/>
      <c r="O199" s="7"/>
      <c r="P199" s="7"/>
      <c r="Q199" s="7"/>
      <c r="R199" s="7"/>
      <c r="S199" s="7"/>
      <c r="T199" s="7"/>
      <c r="U199" s="7"/>
      <c r="V199" s="7"/>
      <c r="W199" s="7"/>
      <c r="X199" s="7"/>
      <c r="Y199" s="7"/>
      <c r="Z199" s="7"/>
      <c r="AA199" s="7"/>
      <c r="AB199" s="9"/>
      <c r="AC199" s="10"/>
      <c r="AD199" s="10"/>
      <c r="AE199" s="11"/>
      <c r="AF199" s="10"/>
      <c r="AG199" s="7"/>
      <c r="AH199" s="7"/>
      <c r="AI199" s="7"/>
      <c r="AJ199" s="7"/>
      <c r="AK199" s="7"/>
      <c r="AL199" s="7"/>
      <c r="AM199" s="7"/>
      <c r="AN199" s="7"/>
      <c r="AO199" s="9"/>
      <c r="AP199" s="12"/>
    </row>
    <row r="200" spans="1:42" s="5" customFormat="1" ht="27.95" customHeight="1" thickBot="1">
      <c r="A200" s="52"/>
      <c r="B200" s="90"/>
      <c r="C200" s="54"/>
      <c r="D200" s="53" t="s">
        <v>49</v>
      </c>
      <c r="E200" s="53" t="str">
        <f>IF(D200="","",IF((OR(D200=data_validation!A$1,D200=data_validation!A$2,D200=data_validation!A$5,D200=data_validation!A$6,D200=data_validation!A$14,D200=data_validation!A$16)),"Indicate Date","N/A"))</f>
        <v>N/A</v>
      </c>
      <c r="F200" s="54" t="str">
        <f>IF(D200="","",IF((OR(D200=data_validation!A$1,D200=data_validation!A$2)),"Indicate Date","N/A"))</f>
        <v>N/A</v>
      </c>
      <c r="G200" s="54" t="str">
        <f t="shared" si="3"/>
        <v>Indicate Date</v>
      </c>
      <c r="H200" s="54" t="str">
        <f t="shared" si="4"/>
        <v>Indicate Date</v>
      </c>
      <c r="I200" s="54"/>
      <c r="J200" s="75">
        <f t="shared" si="5"/>
        <v>0</v>
      </c>
      <c r="K200" s="75"/>
      <c r="L200" s="75"/>
      <c r="M200" s="70"/>
      <c r="N200" s="20"/>
      <c r="O200" s="21"/>
      <c r="P200" s="21"/>
      <c r="Q200" s="21"/>
      <c r="R200" s="21"/>
      <c r="S200" s="21"/>
      <c r="T200" s="21"/>
      <c r="U200" s="21"/>
      <c r="V200" s="21"/>
      <c r="W200" s="21"/>
      <c r="X200" s="21"/>
      <c r="Y200" s="21"/>
      <c r="Z200" s="21"/>
      <c r="AA200" s="21"/>
      <c r="AB200" s="22"/>
      <c r="AC200" s="23"/>
      <c r="AD200" s="23"/>
      <c r="AE200" s="24"/>
      <c r="AF200" s="23"/>
      <c r="AG200" s="21"/>
      <c r="AH200" s="21"/>
      <c r="AI200" s="21"/>
      <c r="AJ200" s="21"/>
      <c r="AK200" s="21"/>
      <c r="AL200" s="21"/>
      <c r="AM200" s="21"/>
      <c r="AN200" s="21"/>
      <c r="AO200" s="22"/>
      <c r="AP200" s="25"/>
    </row>
    <row r="201" spans="1:42" ht="27.95" customHeight="1" thickBot="1">
      <c r="A201" s="49"/>
      <c r="B201" s="87" t="s">
        <v>173</v>
      </c>
      <c r="C201" s="51" t="s">
        <v>282</v>
      </c>
      <c r="D201" s="50" t="s">
        <v>45</v>
      </c>
      <c r="E201" s="50" t="s">
        <v>121</v>
      </c>
      <c r="F201" s="51"/>
      <c r="G201" s="51"/>
      <c r="H201" s="51"/>
      <c r="I201" s="51" t="s">
        <v>86</v>
      </c>
      <c r="J201" s="75">
        <f t="shared" si="5"/>
        <v>25000</v>
      </c>
      <c r="K201" s="55"/>
      <c r="L201" s="55">
        <v>25000</v>
      </c>
      <c r="M201" s="87" t="s">
        <v>283</v>
      </c>
    </row>
    <row r="202" spans="1:42" ht="27.95" customHeight="1" thickBot="1">
      <c r="A202" s="49"/>
      <c r="B202" s="87" t="s">
        <v>98</v>
      </c>
      <c r="C202" s="51" t="s">
        <v>334</v>
      </c>
      <c r="D202" s="50" t="s">
        <v>41</v>
      </c>
      <c r="E202" s="50" t="s">
        <v>104</v>
      </c>
      <c r="F202" s="51"/>
      <c r="G202" s="51"/>
      <c r="H202" s="51"/>
      <c r="I202" s="51" t="s">
        <v>86</v>
      </c>
      <c r="J202" s="75">
        <f t="shared" si="5"/>
        <v>15000</v>
      </c>
      <c r="K202" s="55">
        <v>15000</v>
      </c>
      <c r="L202" s="55"/>
      <c r="M202" s="69" t="s">
        <v>97</v>
      </c>
    </row>
    <row r="203" spans="1:42" ht="27.95" customHeight="1" thickBot="1">
      <c r="A203" s="49"/>
      <c r="B203" s="87" t="s">
        <v>113</v>
      </c>
      <c r="C203" s="51" t="s">
        <v>282</v>
      </c>
      <c r="D203" s="50" t="s">
        <v>45</v>
      </c>
      <c r="E203" s="50" t="s">
        <v>104</v>
      </c>
      <c r="F203" s="51"/>
      <c r="G203" s="51"/>
      <c r="H203" s="51"/>
      <c r="I203" s="51" t="s">
        <v>86</v>
      </c>
      <c r="J203" s="75">
        <f t="shared" si="5"/>
        <v>12000</v>
      </c>
      <c r="K203" s="79">
        <v>12000</v>
      </c>
      <c r="L203" s="55"/>
      <c r="M203" s="69" t="s">
        <v>284</v>
      </c>
    </row>
    <row r="204" spans="1:42" ht="27.95" customHeight="1" thickBot="1">
      <c r="A204" s="49"/>
      <c r="B204" s="87" t="s">
        <v>156</v>
      </c>
      <c r="C204" s="51" t="s">
        <v>282</v>
      </c>
      <c r="D204" s="50" t="s">
        <v>45</v>
      </c>
      <c r="E204" s="50" t="s">
        <v>104</v>
      </c>
      <c r="F204" s="51"/>
      <c r="G204" s="51"/>
      <c r="H204" s="51"/>
      <c r="I204" s="51" t="s">
        <v>86</v>
      </c>
      <c r="J204" s="75">
        <f t="shared" si="5"/>
        <v>32500</v>
      </c>
      <c r="K204" s="55">
        <v>32500</v>
      </c>
      <c r="L204" s="55"/>
      <c r="M204" s="69" t="s">
        <v>285</v>
      </c>
    </row>
    <row r="205" spans="1:42" ht="27.95" customHeight="1" thickBot="1">
      <c r="A205" s="49"/>
      <c r="B205" s="87" t="s">
        <v>103</v>
      </c>
      <c r="C205" s="51" t="s">
        <v>282</v>
      </c>
      <c r="D205" s="50" t="s">
        <v>32</v>
      </c>
      <c r="E205" s="50" t="s">
        <v>104</v>
      </c>
      <c r="F205" s="51"/>
      <c r="G205" s="51"/>
      <c r="H205" s="51"/>
      <c r="I205" s="51" t="s">
        <v>86</v>
      </c>
      <c r="J205" s="75">
        <f t="shared" si="5"/>
        <v>10000</v>
      </c>
      <c r="K205" s="55">
        <v>10000</v>
      </c>
      <c r="L205" s="55"/>
      <c r="M205" s="69" t="s">
        <v>286</v>
      </c>
    </row>
    <row r="206" spans="1:42" ht="27.95" customHeight="1" thickBot="1">
      <c r="A206" s="49"/>
      <c r="B206" s="87" t="s">
        <v>131</v>
      </c>
      <c r="C206" s="51" t="s">
        <v>282</v>
      </c>
      <c r="D206" s="50" t="s">
        <v>41</v>
      </c>
      <c r="E206" s="50" t="s">
        <v>124</v>
      </c>
      <c r="F206" s="51"/>
      <c r="G206" s="51"/>
      <c r="H206" s="51"/>
      <c r="I206" s="51" t="s">
        <v>86</v>
      </c>
      <c r="J206" s="75">
        <f t="shared" si="5"/>
        <v>5000</v>
      </c>
      <c r="K206" s="55">
        <v>5000</v>
      </c>
      <c r="L206" s="55"/>
      <c r="M206" s="69" t="s">
        <v>132</v>
      </c>
    </row>
    <row r="207" spans="1:42" ht="27.95" customHeight="1" thickBot="1">
      <c r="A207" s="49"/>
      <c r="B207" s="87" t="s">
        <v>117</v>
      </c>
      <c r="C207" s="51" t="s">
        <v>282</v>
      </c>
      <c r="D207" s="50" t="s">
        <v>45</v>
      </c>
      <c r="E207" s="50" t="s">
        <v>104</v>
      </c>
      <c r="F207" s="51"/>
      <c r="G207" s="51"/>
      <c r="H207" s="51"/>
      <c r="I207" s="51" t="s">
        <v>86</v>
      </c>
      <c r="J207" s="75">
        <f t="shared" si="5"/>
        <v>30000</v>
      </c>
      <c r="K207" s="55">
        <v>30000</v>
      </c>
      <c r="L207" s="55"/>
      <c r="M207" s="69" t="s">
        <v>287</v>
      </c>
    </row>
    <row r="208" spans="1:42" ht="27.95" customHeight="1" thickBot="1">
      <c r="A208" s="49"/>
      <c r="B208" s="87" t="s">
        <v>98</v>
      </c>
      <c r="C208" s="51" t="s">
        <v>336</v>
      </c>
      <c r="D208" s="50" t="s">
        <v>41</v>
      </c>
      <c r="E208" s="50" t="s">
        <v>104</v>
      </c>
      <c r="F208" s="51"/>
      <c r="G208" s="51"/>
      <c r="H208" s="51"/>
      <c r="I208" s="51" t="s">
        <v>86</v>
      </c>
      <c r="J208" s="75">
        <f t="shared" si="5"/>
        <v>60000</v>
      </c>
      <c r="K208" s="55">
        <v>60000</v>
      </c>
      <c r="L208" s="55"/>
      <c r="M208" s="69" t="s">
        <v>97</v>
      </c>
    </row>
    <row r="209" spans="1:13" ht="27.95" customHeight="1" thickBot="1">
      <c r="A209" s="49"/>
      <c r="B209" s="87" t="s">
        <v>288</v>
      </c>
      <c r="C209" s="51" t="s">
        <v>336</v>
      </c>
      <c r="D209" s="50" t="s">
        <v>45</v>
      </c>
      <c r="E209" s="50" t="s">
        <v>104</v>
      </c>
      <c r="F209" s="51"/>
      <c r="G209" s="51"/>
      <c r="H209" s="51"/>
      <c r="I209" s="51" t="s">
        <v>86</v>
      </c>
      <c r="J209" s="75">
        <f t="shared" si="5"/>
        <v>60000</v>
      </c>
      <c r="K209" s="55">
        <v>60000</v>
      </c>
      <c r="L209" s="55"/>
      <c r="M209" s="69" t="s">
        <v>289</v>
      </c>
    </row>
    <row r="210" spans="1:13" ht="27.95" customHeight="1" thickBot="1">
      <c r="A210" s="49"/>
      <c r="B210" s="87" t="s">
        <v>113</v>
      </c>
      <c r="C210" s="51" t="s">
        <v>336</v>
      </c>
      <c r="D210" s="50" t="s">
        <v>45</v>
      </c>
      <c r="E210" s="50" t="s">
        <v>104</v>
      </c>
      <c r="F210" s="51"/>
      <c r="G210" s="51"/>
      <c r="H210" s="51"/>
      <c r="I210" s="51" t="s">
        <v>86</v>
      </c>
      <c r="J210" s="75">
        <f t="shared" si="5"/>
        <v>132000</v>
      </c>
      <c r="K210" s="55">
        <v>132000</v>
      </c>
      <c r="L210" s="55"/>
      <c r="M210" s="69" t="s">
        <v>290</v>
      </c>
    </row>
    <row r="211" spans="1:13" ht="27.95" customHeight="1" thickBot="1">
      <c r="A211" s="49"/>
      <c r="B211" s="87" t="s">
        <v>173</v>
      </c>
      <c r="C211" s="51" t="s">
        <v>336</v>
      </c>
      <c r="D211" s="50" t="s">
        <v>45</v>
      </c>
      <c r="E211" s="50" t="s">
        <v>121</v>
      </c>
      <c r="F211" s="51"/>
      <c r="G211" s="51"/>
      <c r="H211" s="51"/>
      <c r="I211" s="51" t="s">
        <v>86</v>
      </c>
      <c r="J211" s="75">
        <f t="shared" si="5"/>
        <v>28000</v>
      </c>
      <c r="K211" s="55"/>
      <c r="L211" s="55">
        <v>28000</v>
      </c>
      <c r="M211" s="69" t="s">
        <v>291</v>
      </c>
    </row>
    <row r="212" spans="1:13" ht="27.95" customHeight="1" thickBot="1">
      <c r="A212" s="49"/>
      <c r="B212" s="87" t="s">
        <v>113</v>
      </c>
      <c r="C212" s="51" t="s">
        <v>334</v>
      </c>
      <c r="D212" s="50" t="s">
        <v>45</v>
      </c>
      <c r="E212" s="50" t="s">
        <v>104</v>
      </c>
      <c r="F212" s="51"/>
      <c r="G212" s="51"/>
      <c r="H212" s="51"/>
      <c r="I212" s="51" t="s">
        <v>86</v>
      </c>
      <c r="J212" s="75">
        <f t="shared" si="5"/>
        <v>24000</v>
      </c>
      <c r="K212" s="55">
        <v>24000</v>
      </c>
      <c r="L212" s="55"/>
      <c r="M212" s="69" t="s">
        <v>284</v>
      </c>
    </row>
    <row r="213" spans="1:13" ht="27.95" customHeight="1" thickBot="1">
      <c r="A213" s="49"/>
      <c r="B213" s="87" t="s">
        <v>111</v>
      </c>
      <c r="C213" s="51" t="s">
        <v>336</v>
      </c>
      <c r="D213" s="50" t="s">
        <v>32</v>
      </c>
      <c r="E213" s="50" t="s">
        <v>104</v>
      </c>
      <c r="F213" s="51"/>
      <c r="G213" s="51"/>
      <c r="H213" s="51"/>
      <c r="I213" s="51" t="s">
        <v>86</v>
      </c>
      <c r="J213" s="75">
        <f t="shared" si="5"/>
        <v>150000</v>
      </c>
      <c r="K213" s="55">
        <v>150000</v>
      </c>
      <c r="L213" s="55"/>
      <c r="M213" s="69" t="s">
        <v>292</v>
      </c>
    </row>
    <row r="214" spans="1:13" ht="27.95" customHeight="1" thickBot="1">
      <c r="A214" s="49"/>
      <c r="B214" s="87" t="s">
        <v>98</v>
      </c>
      <c r="C214" s="51" t="s">
        <v>282</v>
      </c>
      <c r="D214" s="50" t="s">
        <v>41</v>
      </c>
      <c r="E214" s="50" t="s">
        <v>104</v>
      </c>
      <c r="F214" s="51"/>
      <c r="G214" s="51"/>
      <c r="H214" s="51"/>
      <c r="I214" s="51" t="s">
        <v>86</v>
      </c>
      <c r="J214" s="75">
        <f t="shared" si="5"/>
        <v>50000</v>
      </c>
      <c r="K214" s="55">
        <v>50000</v>
      </c>
      <c r="L214" s="55"/>
      <c r="M214" s="69" t="s">
        <v>97</v>
      </c>
    </row>
    <row r="215" spans="1:13" ht="27.95" customHeight="1" thickBot="1">
      <c r="A215" s="49"/>
      <c r="B215" s="87" t="s">
        <v>98</v>
      </c>
      <c r="C215" s="88" t="s">
        <v>337</v>
      </c>
      <c r="D215" s="50" t="s">
        <v>41</v>
      </c>
      <c r="E215" s="50" t="s">
        <v>104</v>
      </c>
      <c r="F215" s="51"/>
      <c r="G215" s="51"/>
      <c r="H215" s="51"/>
      <c r="I215" s="51" t="s">
        <v>86</v>
      </c>
      <c r="J215" s="75">
        <f t="shared" si="5"/>
        <v>65000</v>
      </c>
      <c r="K215" s="55">
        <v>65000</v>
      </c>
      <c r="L215" s="55"/>
      <c r="M215" s="69" t="s">
        <v>97</v>
      </c>
    </row>
    <row r="216" spans="1:13" ht="27.95" customHeight="1" thickBot="1">
      <c r="A216" s="49"/>
      <c r="B216" s="87" t="s">
        <v>117</v>
      </c>
      <c r="C216" s="88" t="s">
        <v>337</v>
      </c>
      <c r="D216" s="50" t="s">
        <v>45</v>
      </c>
      <c r="E216" s="50" t="s">
        <v>295</v>
      </c>
      <c r="F216" s="51"/>
      <c r="G216" s="51"/>
      <c r="H216" s="51"/>
      <c r="I216" s="51" t="s">
        <v>86</v>
      </c>
      <c r="J216" s="75">
        <f t="shared" si="5"/>
        <v>6000</v>
      </c>
      <c r="K216" s="55">
        <v>6000</v>
      </c>
      <c r="L216" s="55"/>
      <c r="M216" s="69" t="s">
        <v>296</v>
      </c>
    </row>
    <row r="217" spans="1:13" ht="27.95" customHeight="1" thickBot="1">
      <c r="A217" s="49"/>
      <c r="B217" s="87" t="s">
        <v>103</v>
      </c>
      <c r="C217" s="88" t="s">
        <v>337</v>
      </c>
      <c r="D217" s="50" t="s">
        <v>32</v>
      </c>
      <c r="E217" s="50" t="s">
        <v>104</v>
      </c>
      <c r="F217" s="51"/>
      <c r="G217" s="51"/>
      <c r="H217" s="51"/>
      <c r="I217" s="51" t="s">
        <v>86</v>
      </c>
      <c r="J217" s="75">
        <f t="shared" si="5"/>
        <v>20000</v>
      </c>
      <c r="K217" s="55">
        <v>20000</v>
      </c>
      <c r="L217" s="55"/>
      <c r="M217" s="69" t="s">
        <v>297</v>
      </c>
    </row>
    <row r="218" spans="1:13" ht="27.95" customHeight="1" thickBot="1">
      <c r="A218" s="49"/>
      <c r="B218" s="87" t="s">
        <v>106</v>
      </c>
      <c r="C218" s="88" t="s">
        <v>337</v>
      </c>
      <c r="D218" s="50" t="s">
        <v>45</v>
      </c>
      <c r="E218" s="50" t="s">
        <v>104</v>
      </c>
      <c r="F218" s="51"/>
      <c r="G218" s="51"/>
      <c r="H218" s="51"/>
      <c r="I218" s="51" t="s">
        <v>86</v>
      </c>
      <c r="J218" s="75">
        <f t="shared" si="5"/>
        <v>20000</v>
      </c>
      <c r="K218" s="55">
        <v>20000</v>
      </c>
      <c r="L218" s="55"/>
      <c r="M218" s="69" t="s">
        <v>203</v>
      </c>
    </row>
    <row r="219" spans="1:13" ht="27.95" customHeight="1" thickBot="1">
      <c r="A219" s="49"/>
      <c r="B219" s="87" t="s">
        <v>98</v>
      </c>
      <c r="C219" s="88" t="s">
        <v>338</v>
      </c>
      <c r="D219" s="50" t="s">
        <v>41</v>
      </c>
      <c r="E219" s="50" t="s">
        <v>124</v>
      </c>
      <c r="F219" s="51"/>
      <c r="G219" s="51"/>
      <c r="H219" s="51"/>
      <c r="I219" s="51" t="s">
        <v>86</v>
      </c>
      <c r="J219" s="75">
        <f t="shared" si="5"/>
        <v>15602.8</v>
      </c>
      <c r="K219" s="79">
        <v>15602.8</v>
      </c>
      <c r="L219" s="55"/>
      <c r="M219" s="69" t="s">
        <v>298</v>
      </c>
    </row>
    <row r="220" spans="1:13" ht="27.95" customHeight="1" thickBot="1">
      <c r="A220" s="49"/>
      <c r="B220" s="87" t="s">
        <v>103</v>
      </c>
      <c r="C220" s="88" t="s">
        <v>338</v>
      </c>
      <c r="D220" s="50" t="s">
        <v>32</v>
      </c>
      <c r="E220" s="50" t="s">
        <v>104</v>
      </c>
      <c r="F220" s="51"/>
      <c r="G220" s="51"/>
      <c r="H220" s="51"/>
      <c r="I220" s="51" t="s">
        <v>86</v>
      </c>
      <c r="J220" s="75">
        <f t="shared" si="5"/>
        <v>15000</v>
      </c>
      <c r="K220" s="55">
        <v>15000</v>
      </c>
      <c r="L220" s="55"/>
      <c r="M220" s="69" t="s">
        <v>297</v>
      </c>
    </row>
    <row r="221" spans="1:13" ht="27.95" customHeight="1" thickBot="1">
      <c r="A221" s="49"/>
      <c r="B221" s="87" t="s">
        <v>222</v>
      </c>
      <c r="C221" s="88" t="s">
        <v>338</v>
      </c>
      <c r="D221" s="50" t="s">
        <v>45</v>
      </c>
      <c r="E221" s="50" t="s">
        <v>216</v>
      </c>
      <c r="F221" s="51"/>
      <c r="G221" s="51"/>
      <c r="H221" s="51"/>
      <c r="I221" s="51" t="s">
        <v>86</v>
      </c>
      <c r="J221" s="75">
        <f t="shared" si="5"/>
        <v>70000</v>
      </c>
      <c r="K221" s="55">
        <v>70000</v>
      </c>
      <c r="L221" s="55"/>
      <c r="M221" s="69" t="s">
        <v>298</v>
      </c>
    </row>
    <row r="222" spans="1:13" ht="27.95" customHeight="1" thickBot="1">
      <c r="A222" s="49"/>
      <c r="B222" s="87" t="s">
        <v>106</v>
      </c>
      <c r="C222" s="88" t="s">
        <v>338</v>
      </c>
      <c r="D222" s="50" t="s">
        <v>45</v>
      </c>
      <c r="E222" s="50" t="s">
        <v>295</v>
      </c>
      <c r="F222" s="51"/>
      <c r="G222" s="51"/>
      <c r="H222" s="51"/>
      <c r="I222" s="51" t="s">
        <v>86</v>
      </c>
      <c r="J222" s="75">
        <f t="shared" si="5"/>
        <v>15000</v>
      </c>
      <c r="K222" s="55">
        <v>15000</v>
      </c>
      <c r="L222" s="55"/>
      <c r="M222" s="69" t="s">
        <v>203</v>
      </c>
    </row>
    <row r="223" spans="1:13" ht="27.95" customHeight="1" thickBot="1">
      <c r="A223" s="49"/>
      <c r="B223" s="87" t="s">
        <v>98</v>
      </c>
      <c r="C223" s="88" t="s">
        <v>299</v>
      </c>
      <c r="D223" s="50" t="s">
        <v>41</v>
      </c>
      <c r="E223" s="50" t="s">
        <v>104</v>
      </c>
      <c r="F223" s="51"/>
      <c r="G223" s="51"/>
      <c r="H223" s="51"/>
      <c r="I223" s="51" t="s">
        <v>86</v>
      </c>
      <c r="J223" s="75">
        <f t="shared" si="5"/>
        <v>10000</v>
      </c>
      <c r="K223" s="55">
        <v>10000</v>
      </c>
      <c r="L223" s="55"/>
      <c r="M223" s="69" t="s">
        <v>97</v>
      </c>
    </row>
    <row r="224" spans="1:13" ht="27.95" customHeight="1" thickBot="1">
      <c r="A224" s="49"/>
      <c r="B224" s="87" t="s">
        <v>113</v>
      </c>
      <c r="C224" s="88" t="s">
        <v>338</v>
      </c>
      <c r="D224" s="50" t="s">
        <v>45</v>
      </c>
      <c r="E224" s="50" t="s">
        <v>104</v>
      </c>
      <c r="F224" s="51"/>
      <c r="G224" s="51"/>
      <c r="H224" s="51"/>
      <c r="I224" s="51" t="s">
        <v>86</v>
      </c>
      <c r="J224" s="75">
        <f t="shared" si="5"/>
        <v>12000</v>
      </c>
      <c r="K224" s="55">
        <v>12000</v>
      </c>
      <c r="L224" s="55"/>
      <c r="M224" s="69" t="s">
        <v>284</v>
      </c>
    </row>
    <row r="225" spans="1:13" ht="27.95" customHeight="1" thickBot="1">
      <c r="A225" s="49"/>
      <c r="B225" s="87" t="s">
        <v>98</v>
      </c>
      <c r="C225" s="88" t="s">
        <v>300</v>
      </c>
      <c r="D225" s="50" t="s">
        <v>41</v>
      </c>
      <c r="E225" s="50" t="s">
        <v>104</v>
      </c>
      <c r="F225" s="51"/>
      <c r="G225" s="51"/>
      <c r="H225" s="51"/>
      <c r="I225" s="51" t="s">
        <v>86</v>
      </c>
      <c r="J225" s="75">
        <f t="shared" si="5"/>
        <v>66000</v>
      </c>
      <c r="K225" s="55">
        <v>66000</v>
      </c>
      <c r="L225" s="55"/>
      <c r="M225" s="69" t="s">
        <v>97</v>
      </c>
    </row>
    <row r="226" spans="1:13" ht="27.95" customHeight="1" thickBot="1">
      <c r="A226" s="49"/>
      <c r="B226" s="87" t="s">
        <v>222</v>
      </c>
      <c r="C226" s="88" t="s">
        <v>300</v>
      </c>
      <c r="D226" s="50" t="s">
        <v>41</v>
      </c>
      <c r="E226" s="50" t="s">
        <v>104</v>
      </c>
      <c r="F226" s="51"/>
      <c r="G226" s="51"/>
      <c r="H226" s="51"/>
      <c r="I226" s="51" t="s">
        <v>86</v>
      </c>
      <c r="J226" s="75">
        <f t="shared" si="5"/>
        <v>15000</v>
      </c>
      <c r="K226" s="55">
        <v>15000</v>
      </c>
      <c r="L226" s="55"/>
      <c r="M226" s="69" t="s">
        <v>301</v>
      </c>
    </row>
    <row r="227" spans="1:13" ht="27.95" customHeight="1" thickBot="1">
      <c r="A227" s="49"/>
      <c r="B227" s="87" t="s">
        <v>98</v>
      </c>
      <c r="C227" s="88" t="s">
        <v>302</v>
      </c>
      <c r="D227" s="50" t="s">
        <v>41</v>
      </c>
      <c r="E227" s="50" t="s">
        <v>104</v>
      </c>
      <c r="F227" s="51"/>
      <c r="G227" s="51"/>
      <c r="H227" s="51"/>
      <c r="I227" s="51" t="s">
        <v>86</v>
      </c>
      <c r="J227" s="75">
        <f t="shared" si="5"/>
        <v>9400</v>
      </c>
      <c r="K227" s="55">
        <v>9400</v>
      </c>
      <c r="L227" s="55"/>
      <c r="M227" s="69" t="s">
        <v>97</v>
      </c>
    </row>
    <row r="228" spans="1:13" ht="27.95" customHeight="1" thickBot="1">
      <c r="A228" s="49"/>
      <c r="B228" s="87" t="s">
        <v>98</v>
      </c>
      <c r="C228" s="88" t="s">
        <v>302</v>
      </c>
      <c r="D228" s="50" t="s">
        <v>41</v>
      </c>
      <c r="E228" s="50" t="s">
        <v>104</v>
      </c>
      <c r="F228" s="51"/>
      <c r="G228" s="51"/>
      <c r="H228" s="51"/>
      <c r="I228" s="51" t="s">
        <v>86</v>
      </c>
      <c r="J228" s="75">
        <f t="shared" si="5"/>
        <v>15000</v>
      </c>
      <c r="K228" s="55">
        <v>15000</v>
      </c>
      <c r="L228" s="55"/>
      <c r="M228" s="69" t="s">
        <v>97</v>
      </c>
    </row>
    <row r="229" spans="1:13" ht="27.95" customHeight="1" thickBot="1">
      <c r="A229" s="49"/>
      <c r="B229" s="87" t="s">
        <v>106</v>
      </c>
      <c r="C229" s="88" t="s">
        <v>303</v>
      </c>
      <c r="D229" s="50" t="s">
        <v>45</v>
      </c>
      <c r="E229" s="50" t="s">
        <v>133</v>
      </c>
      <c r="F229" s="51"/>
      <c r="G229" s="51"/>
      <c r="H229" s="51"/>
      <c r="I229" s="51" t="s">
        <v>86</v>
      </c>
      <c r="J229" s="75">
        <f t="shared" si="5"/>
        <v>90000</v>
      </c>
      <c r="K229" s="55">
        <v>90000</v>
      </c>
      <c r="L229" s="55"/>
      <c r="M229" s="69" t="s">
        <v>304</v>
      </c>
    </row>
    <row r="230" spans="1:13" ht="27.95" customHeight="1" thickBot="1">
      <c r="A230" s="49"/>
      <c r="B230" s="87" t="s">
        <v>118</v>
      </c>
      <c r="C230" s="88" t="s">
        <v>303</v>
      </c>
      <c r="D230" s="50" t="s">
        <v>41</v>
      </c>
      <c r="E230" s="50" t="s">
        <v>124</v>
      </c>
      <c r="F230" s="51"/>
      <c r="G230" s="51"/>
      <c r="H230" s="51"/>
      <c r="I230" s="51" t="s">
        <v>86</v>
      </c>
      <c r="J230" s="75">
        <f t="shared" si="5"/>
        <v>56000</v>
      </c>
      <c r="K230" s="55">
        <v>56000</v>
      </c>
      <c r="L230" s="55"/>
      <c r="M230" s="69" t="s">
        <v>305</v>
      </c>
    </row>
    <row r="231" spans="1:13" ht="27.95" customHeight="1" thickBot="1">
      <c r="A231" s="49"/>
      <c r="B231" s="87" t="s">
        <v>103</v>
      </c>
      <c r="C231" s="88" t="s">
        <v>303</v>
      </c>
      <c r="D231" s="50" t="s">
        <v>32</v>
      </c>
      <c r="E231" s="50" t="s">
        <v>104</v>
      </c>
      <c r="F231" s="51"/>
      <c r="G231" s="51"/>
      <c r="H231" s="51"/>
      <c r="I231" s="51" t="s">
        <v>86</v>
      </c>
      <c r="J231" s="75">
        <f t="shared" si="5"/>
        <v>60000</v>
      </c>
      <c r="K231" s="55">
        <v>60000</v>
      </c>
      <c r="L231" s="55"/>
      <c r="M231" s="69" t="s">
        <v>306</v>
      </c>
    </row>
    <row r="232" spans="1:13" ht="27.95" customHeight="1" thickBot="1">
      <c r="A232" s="49"/>
      <c r="B232" s="87" t="s">
        <v>307</v>
      </c>
      <c r="C232" s="51" t="s">
        <v>308</v>
      </c>
      <c r="D232" s="50" t="s">
        <v>45</v>
      </c>
      <c r="E232" s="50" t="s">
        <v>104</v>
      </c>
      <c r="F232" s="51"/>
      <c r="G232" s="51"/>
      <c r="H232" s="51"/>
      <c r="I232" s="51" t="s">
        <v>86</v>
      </c>
      <c r="J232" s="75">
        <f t="shared" si="5"/>
        <v>7500</v>
      </c>
      <c r="K232" s="55">
        <v>7500</v>
      </c>
      <c r="L232" s="55"/>
      <c r="M232" s="69" t="s">
        <v>296</v>
      </c>
    </row>
    <row r="233" spans="1:13" ht="27.95" customHeight="1" thickBot="1">
      <c r="A233" s="49"/>
      <c r="B233" s="87" t="s">
        <v>111</v>
      </c>
      <c r="C233" s="51" t="s">
        <v>308</v>
      </c>
      <c r="D233" s="50" t="s">
        <v>45</v>
      </c>
      <c r="E233" s="50" t="s">
        <v>309</v>
      </c>
      <c r="F233" s="51"/>
      <c r="G233" s="51"/>
      <c r="H233" s="51"/>
      <c r="I233" s="51" t="s">
        <v>86</v>
      </c>
      <c r="J233" s="75">
        <f t="shared" si="5"/>
        <v>40000</v>
      </c>
      <c r="K233" s="55">
        <v>40000</v>
      </c>
      <c r="L233" s="55"/>
      <c r="M233" s="69" t="s">
        <v>292</v>
      </c>
    </row>
    <row r="234" spans="1:13" ht="27.95" customHeight="1" thickBot="1">
      <c r="A234" s="49"/>
      <c r="B234" s="87" t="s">
        <v>113</v>
      </c>
      <c r="C234" s="51" t="s">
        <v>308</v>
      </c>
      <c r="D234" s="50" t="s">
        <v>45</v>
      </c>
      <c r="E234" s="50" t="s">
        <v>104</v>
      </c>
      <c r="F234" s="51"/>
      <c r="G234" s="51"/>
      <c r="H234" s="51"/>
      <c r="I234" s="51" t="s">
        <v>86</v>
      </c>
      <c r="J234" s="75">
        <f t="shared" si="5"/>
        <v>12000</v>
      </c>
      <c r="K234" s="55">
        <v>12000</v>
      </c>
      <c r="L234" s="55"/>
      <c r="M234" s="69" t="s">
        <v>284</v>
      </c>
    </row>
    <row r="235" spans="1:13" ht="27.95" customHeight="1" thickBot="1">
      <c r="A235" s="49"/>
      <c r="B235" s="87" t="s">
        <v>173</v>
      </c>
      <c r="C235" s="51" t="s">
        <v>308</v>
      </c>
      <c r="D235" s="50" t="s">
        <v>45</v>
      </c>
      <c r="E235" s="50" t="s">
        <v>121</v>
      </c>
      <c r="F235" s="51"/>
      <c r="G235" s="51"/>
      <c r="H235" s="51"/>
      <c r="I235" s="51" t="s">
        <v>86</v>
      </c>
      <c r="J235" s="75">
        <f t="shared" si="5"/>
        <v>40000</v>
      </c>
      <c r="K235" s="55"/>
      <c r="L235" s="55">
        <v>40000</v>
      </c>
      <c r="M235" s="69" t="s">
        <v>310</v>
      </c>
    </row>
    <row r="236" spans="1:13" ht="27.95" customHeight="1" thickBot="1">
      <c r="A236" s="49"/>
      <c r="B236" s="87" t="s">
        <v>98</v>
      </c>
      <c r="C236" s="51" t="s">
        <v>308</v>
      </c>
      <c r="D236" s="50" t="s">
        <v>41</v>
      </c>
      <c r="E236" s="50" t="s">
        <v>104</v>
      </c>
      <c r="F236" s="51"/>
      <c r="G236" s="51"/>
      <c r="H236" s="51"/>
      <c r="I236" s="51" t="s">
        <v>86</v>
      </c>
      <c r="J236" s="75">
        <f t="shared" si="5"/>
        <v>22500</v>
      </c>
      <c r="K236" s="55">
        <v>22500</v>
      </c>
      <c r="L236" s="55"/>
      <c r="M236" s="69" t="s">
        <v>97</v>
      </c>
    </row>
    <row r="237" spans="1:13" ht="27.95" customHeight="1" thickBot="1">
      <c r="A237" s="49"/>
      <c r="B237" s="87" t="s">
        <v>156</v>
      </c>
      <c r="C237" s="51" t="s">
        <v>308</v>
      </c>
      <c r="D237" s="50" t="s">
        <v>45</v>
      </c>
      <c r="E237" s="50" t="s">
        <v>311</v>
      </c>
      <c r="F237" s="51"/>
      <c r="G237" s="51"/>
      <c r="H237" s="51"/>
      <c r="I237" s="51" t="s">
        <v>86</v>
      </c>
      <c r="J237" s="75">
        <f t="shared" si="5"/>
        <v>30000</v>
      </c>
      <c r="K237" s="55">
        <v>30000</v>
      </c>
      <c r="L237" s="55"/>
      <c r="M237" s="69" t="s">
        <v>312</v>
      </c>
    </row>
    <row r="238" spans="1:13" ht="27.95" customHeight="1" thickBot="1">
      <c r="A238" s="49"/>
      <c r="B238" s="87" t="s">
        <v>109</v>
      </c>
      <c r="C238" s="51" t="s">
        <v>308</v>
      </c>
      <c r="D238" s="50" t="s">
        <v>34</v>
      </c>
      <c r="E238" s="50" t="s">
        <v>121</v>
      </c>
      <c r="F238" s="51"/>
      <c r="G238" s="51"/>
      <c r="H238" s="51"/>
      <c r="I238" s="51" t="s">
        <v>86</v>
      </c>
      <c r="J238" s="75">
        <f t="shared" si="5"/>
        <v>96000</v>
      </c>
      <c r="K238" s="55">
        <v>96000</v>
      </c>
      <c r="L238" s="55"/>
      <c r="M238" s="69" t="s">
        <v>313</v>
      </c>
    </row>
    <row r="239" spans="1:13" ht="27.95" customHeight="1" thickBot="1">
      <c r="A239" s="49"/>
      <c r="B239" s="87" t="s">
        <v>156</v>
      </c>
      <c r="C239" s="51" t="s">
        <v>308</v>
      </c>
      <c r="D239" s="50" t="s">
        <v>45</v>
      </c>
      <c r="E239" s="50" t="s">
        <v>311</v>
      </c>
      <c r="F239" s="51"/>
      <c r="G239" s="51"/>
      <c r="H239" s="51"/>
      <c r="I239" s="51" t="s">
        <v>86</v>
      </c>
      <c r="J239" s="75">
        <f t="shared" si="5"/>
        <v>15000</v>
      </c>
      <c r="K239" s="55">
        <v>15000</v>
      </c>
      <c r="L239" s="55"/>
      <c r="M239" s="69" t="s">
        <v>314</v>
      </c>
    </row>
    <row r="240" spans="1:13" ht="27.95" customHeight="1" thickBot="1">
      <c r="A240" s="49"/>
      <c r="B240" s="87" t="s">
        <v>113</v>
      </c>
      <c r="C240" s="51" t="s">
        <v>315</v>
      </c>
      <c r="D240" s="50" t="s">
        <v>45</v>
      </c>
      <c r="E240" s="50" t="s">
        <v>104</v>
      </c>
      <c r="F240" s="51"/>
      <c r="G240" s="51"/>
      <c r="H240" s="51"/>
      <c r="I240" s="51" t="s">
        <v>86</v>
      </c>
      <c r="J240" s="75">
        <f t="shared" si="5"/>
        <v>12000</v>
      </c>
      <c r="K240" s="55">
        <v>12000</v>
      </c>
      <c r="L240" s="55"/>
      <c r="M240" s="69" t="s">
        <v>284</v>
      </c>
    </row>
    <row r="241" spans="1:13" ht="27.95" customHeight="1" thickBot="1">
      <c r="A241" s="49"/>
      <c r="B241" s="87" t="s">
        <v>98</v>
      </c>
      <c r="C241" s="51" t="s">
        <v>315</v>
      </c>
      <c r="D241" s="50" t="s">
        <v>41</v>
      </c>
      <c r="E241" s="50" t="s">
        <v>216</v>
      </c>
      <c r="F241" s="51"/>
      <c r="G241" s="51"/>
      <c r="H241" s="51"/>
      <c r="I241" s="51" t="s">
        <v>86</v>
      </c>
      <c r="J241" s="75">
        <f t="shared" si="5"/>
        <v>40000</v>
      </c>
      <c r="K241" s="55">
        <v>40000</v>
      </c>
      <c r="L241" s="55"/>
      <c r="M241" s="69" t="s">
        <v>97</v>
      </c>
    </row>
    <row r="242" spans="1:13" ht="27.95" customHeight="1" thickBot="1">
      <c r="A242" s="49"/>
      <c r="B242" s="87" t="s">
        <v>222</v>
      </c>
      <c r="C242" s="51" t="s">
        <v>315</v>
      </c>
      <c r="D242" s="50" t="s">
        <v>41</v>
      </c>
      <c r="E242" s="50" t="s">
        <v>129</v>
      </c>
      <c r="F242" s="51"/>
      <c r="G242" s="51"/>
      <c r="H242" s="51"/>
      <c r="I242" s="51" t="s">
        <v>86</v>
      </c>
      <c r="J242" s="75">
        <f t="shared" si="5"/>
        <v>122500</v>
      </c>
      <c r="K242" s="55">
        <v>122500</v>
      </c>
      <c r="L242" s="55"/>
      <c r="M242" s="69" t="s">
        <v>316</v>
      </c>
    </row>
    <row r="243" spans="1:13" ht="27.95" customHeight="1" thickBot="1">
      <c r="A243" s="49"/>
      <c r="B243" s="87" t="s">
        <v>192</v>
      </c>
      <c r="C243" s="51" t="s">
        <v>315</v>
      </c>
      <c r="D243" s="50" t="s">
        <v>32</v>
      </c>
      <c r="E243" s="50" t="s">
        <v>129</v>
      </c>
      <c r="F243" s="51"/>
      <c r="G243" s="51"/>
      <c r="H243" s="51"/>
      <c r="I243" s="51" t="s">
        <v>86</v>
      </c>
      <c r="J243" s="75">
        <f t="shared" si="5"/>
        <v>271000</v>
      </c>
      <c r="K243" s="55">
        <v>271000</v>
      </c>
      <c r="L243" s="55"/>
      <c r="M243" s="69" t="s">
        <v>317</v>
      </c>
    </row>
    <row r="244" spans="1:13" ht="27.95" customHeight="1" thickBot="1">
      <c r="A244" s="49"/>
      <c r="B244" s="87" t="s">
        <v>103</v>
      </c>
      <c r="C244" s="51" t="s">
        <v>293</v>
      </c>
      <c r="D244" s="50" t="s">
        <v>32</v>
      </c>
      <c r="E244" s="50" t="s">
        <v>104</v>
      </c>
      <c r="F244" s="51"/>
      <c r="G244" s="51"/>
      <c r="H244" s="51"/>
      <c r="I244" s="51" t="s">
        <v>86</v>
      </c>
      <c r="J244" s="75">
        <f t="shared" si="5"/>
        <v>300000</v>
      </c>
      <c r="K244" s="55">
        <v>300000</v>
      </c>
      <c r="L244" s="55"/>
      <c r="M244" s="69" t="s">
        <v>294</v>
      </c>
    </row>
    <row r="245" spans="1:13" ht="27.95" customHeight="1" thickBot="1">
      <c r="A245" s="49"/>
      <c r="B245" s="87" t="s">
        <v>320</v>
      </c>
      <c r="C245" s="51" t="s">
        <v>293</v>
      </c>
      <c r="D245" s="50" t="s">
        <v>45</v>
      </c>
      <c r="E245" s="50" t="s">
        <v>104</v>
      </c>
      <c r="F245" s="51"/>
      <c r="G245" s="51"/>
      <c r="H245" s="51"/>
      <c r="I245" s="51" t="s">
        <v>86</v>
      </c>
      <c r="J245" s="75">
        <f t="shared" si="5"/>
        <v>30000</v>
      </c>
      <c r="K245" s="55">
        <v>30000</v>
      </c>
      <c r="L245" s="55"/>
      <c r="M245" s="69" t="s">
        <v>318</v>
      </c>
    </row>
    <row r="246" spans="1:13" ht="27.95" customHeight="1" thickBot="1">
      <c r="A246" s="52"/>
      <c r="B246" s="90" t="s">
        <v>98</v>
      </c>
      <c r="C246" s="51" t="s">
        <v>293</v>
      </c>
      <c r="D246" s="50" t="s">
        <v>41</v>
      </c>
      <c r="E246" s="53" t="s">
        <v>319</v>
      </c>
      <c r="F246" s="54"/>
      <c r="G246" s="54"/>
      <c r="H246" s="54"/>
      <c r="I246" s="51" t="s">
        <v>86</v>
      </c>
      <c r="J246" s="75">
        <f t="shared" si="5"/>
        <v>45000</v>
      </c>
      <c r="K246" s="75">
        <v>45000</v>
      </c>
      <c r="L246" s="75"/>
      <c r="M246" s="69" t="s">
        <v>97</v>
      </c>
    </row>
    <row r="247" spans="1:13" ht="27.95" customHeight="1" thickBot="1">
      <c r="A247" s="49"/>
      <c r="B247" s="87" t="s">
        <v>158</v>
      </c>
      <c r="C247" s="51" t="s">
        <v>293</v>
      </c>
      <c r="D247" s="50" t="s">
        <v>45</v>
      </c>
      <c r="E247" s="50" t="s">
        <v>104</v>
      </c>
      <c r="F247" s="51"/>
      <c r="G247" s="51"/>
      <c r="H247" s="51"/>
      <c r="I247" s="51" t="s">
        <v>86</v>
      </c>
      <c r="J247" s="75">
        <f t="shared" si="5"/>
        <v>40000</v>
      </c>
      <c r="K247" s="79">
        <v>40000</v>
      </c>
      <c r="L247" s="55"/>
      <c r="M247" s="69" t="s">
        <v>203</v>
      </c>
    </row>
    <row r="248" spans="1:13" ht="27.95" customHeight="1" thickBot="1">
      <c r="A248" s="49"/>
      <c r="B248" s="87" t="s">
        <v>117</v>
      </c>
      <c r="C248" s="51" t="s">
        <v>293</v>
      </c>
      <c r="D248" s="50" t="s">
        <v>45</v>
      </c>
      <c r="E248" s="50" t="s">
        <v>104</v>
      </c>
      <c r="F248" s="51"/>
      <c r="G248" s="51"/>
      <c r="H248" s="51"/>
      <c r="I248" s="51" t="s">
        <v>86</v>
      </c>
      <c r="J248" s="75">
        <f t="shared" si="5"/>
        <v>10000</v>
      </c>
      <c r="K248" s="55">
        <v>10000</v>
      </c>
      <c r="L248" s="55"/>
      <c r="M248" s="69" t="s">
        <v>296</v>
      </c>
    </row>
    <row r="249" spans="1:13" ht="27.95" customHeight="1" thickBot="1">
      <c r="A249" s="49"/>
      <c r="B249" s="87" t="s">
        <v>118</v>
      </c>
      <c r="C249" s="51" t="s">
        <v>293</v>
      </c>
      <c r="D249" s="50" t="s">
        <v>45</v>
      </c>
      <c r="E249" s="50" t="s">
        <v>104</v>
      </c>
      <c r="F249" s="51"/>
      <c r="G249" s="51"/>
      <c r="H249" s="51"/>
      <c r="I249" s="51" t="s">
        <v>86</v>
      </c>
      <c r="J249" s="75">
        <f t="shared" si="5"/>
        <v>88000</v>
      </c>
      <c r="K249" s="55">
        <v>88000</v>
      </c>
      <c r="L249" s="55"/>
      <c r="M249" s="69" t="s">
        <v>321</v>
      </c>
    </row>
    <row r="250" spans="1:13" ht="27.95" customHeight="1" thickBot="1">
      <c r="A250" s="49"/>
      <c r="B250" s="87" t="s">
        <v>106</v>
      </c>
      <c r="C250" s="51" t="s">
        <v>322</v>
      </c>
      <c r="D250" s="50" t="s">
        <v>45</v>
      </c>
      <c r="E250" s="50" t="s">
        <v>124</v>
      </c>
      <c r="F250" s="51"/>
      <c r="G250" s="51"/>
      <c r="H250" s="51"/>
      <c r="I250" s="51" t="s">
        <v>86</v>
      </c>
      <c r="J250" s="75">
        <f t="shared" si="5"/>
        <v>10000</v>
      </c>
      <c r="K250" s="55">
        <v>10000</v>
      </c>
      <c r="L250" s="55"/>
      <c r="M250" s="69" t="s">
        <v>203</v>
      </c>
    </row>
    <row r="251" spans="1:13" ht="27.95" customHeight="1" thickBot="1">
      <c r="A251" s="49"/>
      <c r="B251" s="87" t="s">
        <v>117</v>
      </c>
      <c r="C251" s="51" t="s">
        <v>322</v>
      </c>
      <c r="D251" s="50" t="s">
        <v>45</v>
      </c>
      <c r="E251" s="50" t="s">
        <v>124</v>
      </c>
      <c r="F251" s="51"/>
      <c r="G251" s="51"/>
      <c r="H251" s="51"/>
      <c r="I251" s="51" t="s">
        <v>86</v>
      </c>
      <c r="J251" s="75">
        <f t="shared" si="5"/>
        <v>3000</v>
      </c>
      <c r="K251" s="55">
        <v>3000</v>
      </c>
      <c r="L251" s="55"/>
      <c r="M251" s="69" t="s">
        <v>296</v>
      </c>
    </row>
    <row r="252" spans="1:13" ht="27.95" customHeight="1" thickBot="1">
      <c r="A252" s="49"/>
      <c r="B252" s="87" t="s">
        <v>98</v>
      </c>
      <c r="C252" s="51" t="s">
        <v>322</v>
      </c>
      <c r="D252" s="50" t="s">
        <v>41</v>
      </c>
      <c r="E252" s="50" t="s">
        <v>124</v>
      </c>
      <c r="F252" s="51"/>
      <c r="G252" s="51"/>
      <c r="H252" s="51"/>
      <c r="I252" s="51" t="s">
        <v>86</v>
      </c>
      <c r="J252" s="75">
        <f t="shared" si="5"/>
        <v>5000</v>
      </c>
      <c r="K252" s="55">
        <v>5000</v>
      </c>
      <c r="L252" s="55"/>
      <c r="M252" s="69" t="s">
        <v>97</v>
      </c>
    </row>
    <row r="253" spans="1:13" ht="27.95" customHeight="1" thickBot="1">
      <c r="A253" s="49"/>
      <c r="B253" s="87" t="s">
        <v>103</v>
      </c>
      <c r="C253" s="51" t="s">
        <v>322</v>
      </c>
      <c r="D253" s="50" t="s">
        <v>32</v>
      </c>
      <c r="E253" s="50" t="s">
        <v>124</v>
      </c>
      <c r="F253" s="51"/>
      <c r="G253" s="51"/>
      <c r="H253" s="51"/>
      <c r="I253" s="51" t="s">
        <v>86</v>
      </c>
      <c r="J253" s="75">
        <f t="shared" si="5"/>
        <v>10000</v>
      </c>
      <c r="K253" s="55">
        <v>10000</v>
      </c>
      <c r="L253" s="55"/>
      <c r="M253" s="69" t="s">
        <v>297</v>
      </c>
    </row>
    <row r="254" spans="1:13" ht="33" customHeight="1" thickBot="1">
      <c r="A254" s="49"/>
      <c r="B254" s="87" t="s">
        <v>323</v>
      </c>
      <c r="C254" s="51" t="s">
        <v>324</v>
      </c>
      <c r="D254" s="50" t="s">
        <v>32</v>
      </c>
      <c r="E254" s="50" t="s">
        <v>104</v>
      </c>
      <c r="F254" s="51"/>
      <c r="G254" s="51"/>
      <c r="H254" s="51"/>
      <c r="I254" s="51" t="s">
        <v>86</v>
      </c>
      <c r="J254" s="75">
        <f t="shared" si="5"/>
        <v>1100000</v>
      </c>
      <c r="K254" s="55">
        <v>1100000</v>
      </c>
      <c r="L254" s="55"/>
      <c r="M254" s="69" t="s">
        <v>325</v>
      </c>
    </row>
    <row r="255" spans="1:13" ht="33" customHeight="1" thickBot="1">
      <c r="A255" s="49"/>
      <c r="B255" s="87" t="s">
        <v>323</v>
      </c>
      <c r="C255" s="51" t="s">
        <v>324</v>
      </c>
      <c r="D255" s="50" t="s">
        <v>32</v>
      </c>
      <c r="E255" s="50" t="s">
        <v>121</v>
      </c>
      <c r="F255" s="51"/>
      <c r="G255" s="51"/>
      <c r="H255" s="51"/>
      <c r="I255" s="51" t="s">
        <v>86</v>
      </c>
      <c r="J255" s="75">
        <f t="shared" si="5"/>
        <v>1488400</v>
      </c>
      <c r="K255" s="55">
        <v>1488400</v>
      </c>
      <c r="L255" s="55"/>
      <c r="M255" s="69" t="s">
        <v>326</v>
      </c>
    </row>
    <row r="256" spans="1:13" ht="27.95" customHeight="1" thickBot="1">
      <c r="A256" s="49"/>
      <c r="B256" s="87" t="s">
        <v>113</v>
      </c>
      <c r="C256" s="51" t="s">
        <v>324</v>
      </c>
      <c r="D256" s="50" t="s">
        <v>45</v>
      </c>
      <c r="E256" s="50" t="s">
        <v>104</v>
      </c>
      <c r="F256" s="51"/>
      <c r="G256" s="51"/>
      <c r="H256" s="51"/>
      <c r="I256" s="51" t="s">
        <v>86</v>
      </c>
      <c r="J256" s="75">
        <f t="shared" si="5"/>
        <v>12000</v>
      </c>
      <c r="K256" s="55">
        <v>12000</v>
      </c>
      <c r="L256" s="55"/>
      <c r="M256" s="69" t="s">
        <v>284</v>
      </c>
    </row>
    <row r="257" spans="1:13" ht="33" customHeight="1" thickBot="1">
      <c r="A257" s="49"/>
      <c r="B257" s="87" t="s">
        <v>323</v>
      </c>
      <c r="C257" s="51" t="s">
        <v>324</v>
      </c>
      <c r="D257" s="50" t="s">
        <v>32</v>
      </c>
      <c r="E257" s="50" t="s">
        <v>121</v>
      </c>
      <c r="F257" s="51"/>
      <c r="G257" s="51"/>
      <c r="H257" s="51"/>
      <c r="I257" s="51" t="s">
        <v>86</v>
      </c>
      <c r="J257" s="75">
        <f t="shared" si="5"/>
        <v>711600</v>
      </c>
      <c r="K257" s="55">
        <v>711600</v>
      </c>
      <c r="L257" s="55"/>
      <c r="M257" s="69" t="s">
        <v>327</v>
      </c>
    </row>
    <row r="258" spans="1:13" ht="33" customHeight="1" thickBot="1">
      <c r="A258" s="49"/>
      <c r="B258" s="87" t="s">
        <v>323</v>
      </c>
      <c r="C258" s="51" t="s">
        <v>324</v>
      </c>
      <c r="D258" s="50" t="s">
        <v>32</v>
      </c>
      <c r="E258" s="50" t="s">
        <v>121</v>
      </c>
      <c r="F258" s="51"/>
      <c r="G258" s="51"/>
      <c r="H258" s="51"/>
      <c r="I258" s="51" t="s">
        <v>86</v>
      </c>
      <c r="J258" s="75">
        <f t="shared" si="5"/>
        <v>200000</v>
      </c>
      <c r="K258" s="55">
        <v>200000</v>
      </c>
      <c r="L258" s="55"/>
      <c r="M258" s="69" t="s">
        <v>340</v>
      </c>
    </row>
    <row r="259" spans="1:13" ht="33" customHeight="1" thickBot="1">
      <c r="A259" s="93"/>
      <c r="B259" s="94" t="s">
        <v>323</v>
      </c>
      <c r="C259" s="51" t="s">
        <v>324</v>
      </c>
      <c r="D259" s="50" t="s">
        <v>45</v>
      </c>
      <c r="E259" s="96" t="s">
        <v>121</v>
      </c>
      <c r="F259" s="95"/>
      <c r="G259" s="95"/>
      <c r="H259" s="95"/>
      <c r="I259" s="95" t="s">
        <v>86</v>
      </c>
      <c r="J259" s="75">
        <f t="shared" si="5"/>
        <v>200000</v>
      </c>
      <c r="K259" s="98">
        <v>200000</v>
      </c>
      <c r="L259" s="98"/>
      <c r="M259" s="99" t="s">
        <v>328</v>
      </c>
    </row>
    <row r="260" spans="1:13" ht="27.95" customHeight="1" thickBot="1">
      <c r="A260" s="52"/>
      <c r="B260" s="90" t="s">
        <v>278</v>
      </c>
      <c r="C260" s="51" t="s">
        <v>324</v>
      </c>
      <c r="D260" s="53" t="s">
        <v>32</v>
      </c>
      <c r="E260" s="53" t="s">
        <v>194</v>
      </c>
      <c r="F260" s="54"/>
      <c r="G260" s="54"/>
      <c r="H260" s="54"/>
      <c r="I260" s="54" t="s">
        <v>86</v>
      </c>
      <c r="J260" s="75">
        <f t="shared" si="5"/>
        <v>40000</v>
      </c>
      <c r="K260" s="75"/>
      <c r="L260" s="75">
        <v>40000</v>
      </c>
      <c r="M260" s="70" t="s">
        <v>329</v>
      </c>
    </row>
    <row r="261" spans="1:13" ht="27.95" customHeight="1" thickBot="1">
      <c r="A261" s="52"/>
      <c r="B261" s="90" t="s">
        <v>111</v>
      </c>
      <c r="C261" s="51" t="s">
        <v>261</v>
      </c>
      <c r="D261" s="53" t="s">
        <v>32</v>
      </c>
      <c r="E261" s="53" t="s">
        <v>104</v>
      </c>
      <c r="F261" s="54"/>
      <c r="G261" s="54"/>
      <c r="H261" s="54"/>
      <c r="I261" s="54" t="s">
        <v>86</v>
      </c>
      <c r="J261" s="75">
        <f t="shared" ref="J261:J313" si="6">SUM(K261:L261)</f>
        <v>201000</v>
      </c>
      <c r="K261" s="92">
        <v>201000</v>
      </c>
      <c r="L261" s="75"/>
      <c r="M261" s="70" t="s">
        <v>332</v>
      </c>
    </row>
    <row r="262" spans="1:13" ht="27.95" customHeight="1" thickBot="1">
      <c r="A262" s="49"/>
      <c r="B262" s="100" t="s">
        <v>343</v>
      </c>
      <c r="C262" s="51" t="s">
        <v>300</v>
      </c>
      <c r="D262" s="50" t="s">
        <v>32</v>
      </c>
      <c r="E262" s="53" t="s">
        <v>194</v>
      </c>
      <c r="F262" s="51"/>
      <c r="G262" s="51"/>
      <c r="H262" s="51"/>
      <c r="I262" s="54" t="s">
        <v>86</v>
      </c>
      <c r="J262" s="75">
        <f t="shared" si="6"/>
        <v>472300</v>
      </c>
      <c r="K262" s="79"/>
      <c r="L262" s="79">
        <v>472300</v>
      </c>
      <c r="M262" s="100" t="s">
        <v>346</v>
      </c>
    </row>
    <row r="263" spans="1:13" ht="27.95" customHeight="1" thickBot="1">
      <c r="A263" s="93"/>
      <c r="B263" s="100" t="s">
        <v>344</v>
      </c>
      <c r="C263" s="51" t="s">
        <v>300</v>
      </c>
      <c r="D263" s="50" t="s">
        <v>345</v>
      </c>
      <c r="E263" s="96" t="s">
        <v>121</v>
      </c>
      <c r="F263" s="95"/>
      <c r="G263" s="95"/>
      <c r="H263" s="95"/>
      <c r="I263" s="95" t="s">
        <v>86</v>
      </c>
      <c r="J263" s="75">
        <f t="shared" si="6"/>
        <v>437450</v>
      </c>
      <c r="K263" s="97"/>
      <c r="L263" s="97">
        <v>437450</v>
      </c>
      <c r="M263" s="100" t="s">
        <v>347</v>
      </c>
    </row>
    <row r="264" spans="1:13" ht="27.95" customHeight="1" thickBot="1">
      <c r="A264" s="52"/>
      <c r="B264" s="100" t="s">
        <v>342</v>
      </c>
      <c r="C264" s="51" t="s">
        <v>300</v>
      </c>
      <c r="D264" s="50" t="s">
        <v>32</v>
      </c>
      <c r="E264" s="53" t="s">
        <v>194</v>
      </c>
      <c r="F264" s="54"/>
      <c r="G264" s="54"/>
      <c r="H264" s="54"/>
      <c r="I264" s="54" t="s">
        <v>86</v>
      </c>
      <c r="J264" s="75">
        <f t="shared" si="6"/>
        <v>545250</v>
      </c>
      <c r="K264" s="97"/>
      <c r="L264" s="97">
        <v>545250</v>
      </c>
      <c r="M264" s="100" t="s">
        <v>348</v>
      </c>
    </row>
    <row r="265" spans="1:13" ht="27.95" customHeight="1" thickBot="1">
      <c r="A265" s="52"/>
      <c r="B265" s="90" t="s">
        <v>349</v>
      </c>
      <c r="C265" s="51" t="s">
        <v>300</v>
      </c>
      <c r="D265" s="50" t="s">
        <v>32</v>
      </c>
      <c r="E265" s="53" t="s">
        <v>194</v>
      </c>
      <c r="F265" s="54"/>
      <c r="G265" s="54"/>
      <c r="H265" s="54"/>
      <c r="I265" s="54" t="s">
        <v>86</v>
      </c>
      <c r="J265" s="75">
        <f t="shared" si="6"/>
        <v>10000</v>
      </c>
      <c r="K265" s="97">
        <v>10000</v>
      </c>
      <c r="L265" s="97"/>
      <c r="M265" s="90" t="s">
        <v>350</v>
      </c>
    </row>
    <row r="266" spans="1:13" ht="27.95" customHeight="1" thickBot="1">
      <c r="A266" s="49"/>
      <c r="B266" s="90" t="s">
        <v>352</v>
      </c>
      <c r="C266" s="51" t="s">
        <v>300</v>
      </c>
      <c r="D266" s="50" t="s">
        <v>32</v>
      </c>
      <c r="E266" s="53" t="s">
        <v>194</v>
      </c>
      <c r="F266" s="51"/>
      <c r="G266" s="51"/>
      <c r="H266" s="51"/>
      <c r="I266" s="54" t="s">
        <v>86</v>
      </c>
      <c r="J266" s="75">
        <f t="shared" si="6"/>
        <v>361929</v>
      </c>
      <c r="K266" s="79"/>
      <c r="L266" s="79">
        <v>361929</v>
      </c>
      <c r="M266" s="69" t="s">
        <v>351</v>
      </c>
    </row>
    <row r="267" spans="1:13" ht="27.95" customHeight="1" thickBot="1">
      <c r="A267" s="93"/>
      <c r="B267" s="90" t="s">
        <v>353</v>
      </c>
      <c r="C267" s="51" t="s">
        <v>300</v>
      </c>
      <c r="D267" s="50" t="s">
        <v>345</v>
      </c>
      <c r="E267" s="53" t="s">
        <v>194</v>
      </c>
      <c r="F267" s="95"/>
      <c r="G267" s="95"/>
      <c r="H267" s="95"/>
      <c r="I267" s="54" t="s">
        <v>86</v>
      </c>
      <c r="J267" s="75">
        <f t="shared" si="6"/>
        <v>130350</v>
      </c>
      <c r="K267" s="97"/>
      <c r="L267" s="97">
        <v>130350</v>
      </c>
      <c r="M267" s="69" t="s">
        <v>357</v>
      </c>
    </row>
    <row r="268" spans="1:13" ht="27.95" customHeight="1" thickBot="1">
      <c r="A268" s="52"/>
      <c r="B268" s="90" t="s">
        <v>355</v>
      </c>
      <c r="C268" s="51" t="s">
        <v>300</v>
      </c>
      <c r="D268" s="50" t="s">
        <v>32</v>
      </c>
      <c r="E268" s="53" t="s">
        <v>194</v>
      </c>
      <c r="F268" s="54"/>
      <c r="G268" s="54"/>
      <c r="H268" s="54"/>
      <c r="I268" s="54" t="s">
        <v>86</v>
      </c>
      <c r="J268" s="75">
        <f t="shared" si="6"/>
        <v>83721</v>
      </c>
      <c r="K268" s="92"/>
      <c r="L268" s="92">
        <v>83721</v>
      </c>
      <c r="M268" s="69" t="s">
        <v>354</v>
      </c>
    </row>
    <row r="269" spans="1:13" ht="27.95" customHeight="1" thickBot="1">
      <c r="A269" s="52"/>
      <c r="B269" s="90" t="s">
        <v>421</v>
      </c>
      <c r="C269" s="51" t="s">
        <v>300</v>
      </c>
      <c r="D269" s="50" t="s">
        <v>32</v>
      </c>
      <c r="E269" s="53" t="s">
        <v>194</v>
      </c>
      <c r="F269" s="54"/>
      <c r="G269" s="54"/>
      <c r="H269" s="54"/>
      <c r="I269" s="54" t="s">
        <v>86</v>
      </c>
      <c r="J269" s="75">
        <f t="shared" si="6"/>
        <v>372775</v>
      </c>
      <c r="K269" s="92"/>
      <c r="L269" s="92">
        <v>372775</v>
      </c>
      <c r="M269" s="70" t="s">
        <v>356</v>
      </c>
    </row>
    <row r="270" spans="1:13" ht="27.95" customHeight="1" thickBot="1">
      <c r="A270" s="49"/>
      <c r="B270" s="90" t="s">
        <v>422</v>
      </c>
      <c r="C270" s="51" t="s">
        <v>300</v>
      </c>
      <c r="D270" s="50" t="s">
        <v>345</v>
      </c>
      <c r="E270" s="53" t="s">
        <v>194</v>
      </c>
      <c r="F270" s="51"/>
      <c r="G270" s="51"/>
      <c r="H270" s="51"/>
      <c r="I270" s="54" t="s">
        <v>86</v>
      </c>
      <c r="J270" s="75">
        <f t="shared" si="6"/>
        <v>142225</v>
      </c>
      <c r="K270" s="79"/>
      <c r="L270" s="79">
        <v>142225</v>
      </c>
      <c r="M270" s="70" t="s">
        <v>358</v>
      </c>
    </row>
    <row r="271" spans="1:13" ht="27.95" customHeight="1" thickBot="1">
      <c r="A271" s="52"/>
      <c r="B271" s="90" t="s">
        <v>423</v>
      </c>
      <c r="C271" s="51" t="s">
        <v>300</v>
      </c>
      <c r="D271" s="50" t="s">
        <v>32</v>
      </c>
      <c r="E271" s="53" t="s">
        <v>194</v>
      </c>
      <c r="F271" s="54"/>
      <c r="G271" s="54"/>
      <c r="H271" s="54"/>
      <c r="I271" s="54" t="s">
        <v>86</v>
      </c>
      <c r="J271" s="75">
        <f t="shared" si="6"/>
        <v>69000</v>
      </c>
      <c r="K271" s="92"/>
      <c r="L271" s="92">
        <v>69000</v>
      </c>
      <c r="M271" s="70" t="s">
        <v>359</v>
      </c>
    </row>
    <row r="272" spans="1:13" ht="27.95" customHeight="1" thickBot="1">
      <c r="A272" s="49"/>
      <c r="B272" s="100" t="s">
        <v>424</v>
      </c>
      <c r="C272" s="51" t="s">
        <v>300</v>
      </c>
      <c r="D272" s="50" t="s">
        <v>32</v>
      </c>
      <c r="E272" s="53" t="s">
        <v>194</v>
      </c>
      <c r="F272" s="51"/>
      <c r="G272" s="51"/>
      <c r="H272" s="51"/>
      <c r="I272" s="54" t="s">
        <v>86</v>
      </c>
      <c r="J272" s="75">
        <f t="shared" si="6"/>
        <v>10000</v>
      </c>
      <c r="K272" s="92">
        <v>10000</v>
      </c>
      <c r="L272" s="92"/>
      <c r="M272" s="70" t="s">
        <v>360</v>
      </c>
    </row>
    <row r="273" spans="1:13" ht="27.95" customHeight="1" thickBot="1">
      <c r="A273" s="52"/>
      <c r="B273" s="90" t="s">
        <v>361</v>
      </c>
      <c r="C273" s="51" t="s">
        <v>300</v>
      </c>
      <c r="D273" s="50" t="s">
        <v>32</v>
      </c>
      <c r="E273" s="53" t="s">
        <v>194</v>
      </c>
      <c r="F273" s="54"/>
      <c r="G273" s="54"/>
      <c r="H273" s="54"/>
      <c r="I273" s="54" t="s">
        <v>86</v>
      </c>
      <c r="J273" s="75">
        <f t="shared" si="6"/>
        <v>1691205.93</v>
      </c>
      <c r="K273" s="92"/>
      <c r="L273" s="92">
        <v>1691205.93</v>
      </c>
      <c r="M273" s="90" t="s">
        <v>362</v>
      </c>
    </row>
    <row r="274" spans="1:13" ht="27.95" customHeight="1" thickBot="1">
      <c r="A274" s="49"/>
      <c r="B274" s="100" t="s">
        <v>363</v>
      </c>
      <c r="C274" s="51" t="s">
        <v>300</v>
      </c>
      <c r="D274" s="50" t="s">
        <v>32</v>
      </c>
      <c r="E274" s="53" t="s">
        <v>194</v>
      </c>
      <c r="F274" s="51"/>
      <c r="G274" s="51"/>
      <c r="H274" s="51"/>
      <c r="I274" s="54" t="s">
        <v>86</v>
      </c>
      <c r="J274" s="75">
        <f t="shared" si="6"/>
        <v>295357.40000000002</v>
      </c>
      <c r="K274" s="79">
        <v>295357.40000000002</v>
      </c>
      <c r="L274" s="79"/>
      <c r="M274" s="69" t="s">
        <v>364</v>
      </c>
    </row>
    <row r="275" spans="1:13" ht="27.95" customHeight="1" thickBot="1">
      <c r="A275" s="49"/>
      <c r="B275" s="100" t="s">
        <v>365</v>
      </c>
      <c r="C275" s="51" t="s">
        <v>300</v>
      </c>
      <c r="D275" s="50" t="s">
        <v>345</v>
      </c>
      <c r="E275" s="53" t="s">
        <v>194</v>
      </c>
      <c r="F275" s="51"/>
      <c r="G275" s="51"/>
      <c r="H275" s="51"/>
      <c r="I275" s="54" t="s">
        <v>86</v>
      </c>
      <c r="J275" s="75">
        <f t="shared" si="6"/>
        <v>204642.6</v>
      </c>
      <c r="K275" s="79">
        <v>204642.6</v>
      </c>
      <c r="L275" s="79"/>
      <c r="M275" s="69" t="s">
        <v>366</v>
      </c>
    </row>
    <row r="276" spans="1:13" ht="27.95" customHeight="1" thickBot="1">
      <c r="A276" s="52"/>
      <c r="B276" s="90" t="s">
        <v>367</v>
      </c>
      <c r="C276" s="51" t="s">
        <v>300</v>
      </c>
      <c r="D276" s="50" t="s">
        <v>32</v>
      </c>
      <c r="E276" s="53" t="s">
        <v>194</v>
      </c>
      <c r="F276" s="54"/>
      <c r="G276" s="54"/>
      <c r="H276" s="54"/>
      <c r="I276" s="54" t="s">
        <v>86</v>
      </c>
      <c r="J276" s="75">
        <f t="shared" si="6"/>
        <v>5560000</v>
      </c>
      <c r="K276" s="92"/>
      <c r="L276" s="92">
        <v>5560000</v>
      </c>
      <c r="M276" s="90" t="s">
        <v>452</v>
      </c>
    </row>
    <row r="277" spans="1:13" ht="32.1" customHeight="1" thickBot="1">
      <c r="A277" s="49"/>
      <c r="B277" s="100" t="s">
        <v>368</v>
      </c>
      <c r="C277" s="51" t="s">
        <v>300</v>
      </c>
      <c r="D277" s="50" t="s">
        <v>32</v>
      </c>
      <c r="E277" s="53" t="s">
        <v>194</v>
      </c>
      <c r="F277" s="51"/>
      <c r="G277" s="51"/>
      <c r="H277" s="51"/>
      <c r="I277" s="54" t="s">
        <v>86</v>
      </c>
      <c r="J277" s="75">
        <f t="shared" si="6"/>
        <v>397014.2</v>
      </c>
      <c r="K277" s="92"/>
      <c r="L277" s="92">
        <v>397014.2</v>
      </c>
      <c r="M277" s="69" t="s">
        <v>369</v>
      </c>
    </row>
    <row r="278" spans="1:13" ht="32.1" customHeight="1" thickBot="1">
      <c r="A278" s="49"/>
      <c r="B278" s="100" t="s">
        <v>370</v>
      </c>
      <c r="C278" s="51" t="s">
        <v>300</v>
      </c>
      <c r="D278" s="50" t="s">
        <v>345</v>
      </c>
      <c r="E278" s="53" t="s">
        <v>194</v>
      </c>
      <c r="F278" s="51"/>
      <c r="G278" s="51"/>
      <c r="H278" s="51"/>
      <c r="I278" s="54" t="s">
        <v>86</v>
      </c>
      <c r="J278" s="75">
        <f t="shared" si="6"/>
        <v>122985.8</v>
      </c>
      <c r="K278" s="79"/>
      <c r="L278" s="79">
        <v>122985.8</v>
      </c>
      <c r="M278" s="69" t="s">
        <v>371</v>
      </c>
    </row>
    <row r="279" spans="1:13" ht="27.95" customHeight="1" thickBot="1">
      <c r="A279" s="52"/>
      <c r="B279" s="90" t="s">
        <v>372</v>
      </c>
      <c r="C279" s="51" t="s">
        <v>300</v>
      </c>
      <c r="D279" s="50" t="s">
        <v>32</v>
      </c>
      <c r="E279" s="53" t="s">
        <v>194</v>
      </c>
      <c r="F279" s="54"/>
      <c r="G279" s="54"/>
      <c r="H279" s="54"/>
      <c r="I279" s="54" t="s">
        <v>86</v>
      </c>
      <c r="J279" s="75">
        <f t="shared" si="6"/>
        <v>1339898.95</v>
      </c>
      <c r="K279" s="92"/>
      <c r="L279" s="75">
        <v>1339898.95</v>
      </c>
      <c r="M279" s="90" t="s">
        <v>373</v>
      </c>
    </row>
    <row r="280" spans="1:13" ht="27.95" customHeight="1" thickBot="1">
      <c r="A280" s="49"/>
      <c r="B280" s="100" t="s">
        <v>374</v>
      </c>
      <c r="C280" s="51" t="s">
        <v>300</v>
      </c>
      <c r="D280" s="50" t="s">
        <v>32</v>
      </c>
      <c r="E280" s="53" t="s">
        <v>194</v>
      </c>
      <c r="F280" s="51"/>
      <c r="G280" s="51"/>
      <c r="H280" s="51"/>
      <c r="I280" s="54" t="s">
        <v>86</v>
      </c>
      <c r="J280" s="75">
        <f t="shared" si="6"/>
        <v>1195948.1399999999</v>
      </c>
      <c r="K280" s="79"/>
      <c r="L280" s="75">
        <v>1195948.1399999999</v>
      </c>
      <c r="M280" s="100" t="s">
        <v>375</v>
      </c>
    </row>
    <row r="281" spans="1:13" ht="27.95" customHeight="1" thickBot="1">
      <c r="A281" s="49"/>
      <c r="B281" s="100" t="s">
        <v>425</v>
      </c>
      <c r="C281" s="51" t="s">
        <v>300</v>
      </c>
      <c r="D281" s="50" t="s">
        <v>32</v>
      </c>
      <c r="E281" s="53" t="s">
        <v>194</v>
      </c>
      <c r="F281" s="51"/>
      <c r="G281" s="51"/>
      <c r="H281" s="51"/>
      <c r="I281" s="54" t="s">
        <v>86</v>
      </c>
      <c r="J281" s="75">
        <f t="shared" si="6"/>
        <v>1992460.64</v>
      </c>
      <c r="K281" s="79"/>
      <c r="L281" s="75">
        <v>1992460.64</v>
      </c>
      <c r="M281" s="100" t="s">
        <v>376</v>
      </c>
    </row>
    <row r="282" spans="1:13" ht="27.95" customHeight="1" thickBot="1">
      <c r="A282" s="52"/>
      <c r="B282" s="90" t="s">
        <v>377</v>
      </c>
      <c r="C282" s="51" t="s">
        <v>300</v>
      </c>
      <c r="D282" s="50" t="s">
        <v>32</v>
      </c>
      <c r="E282" s="53" t="s">
        <v>194</v>
      </c>
      <c r="F282" s="54"/>
      <c r="G282" s="54"/>
      <c r="H282" s="54"/>
      <c r="I282" s="54" t="s">
        <v>86</v>
      </c>
      <c r="J282" s="75">
        <f t="shared" si="6"/>
        <v>358674.2</v>
      </c>
      <c r="K282" s="92"/>
      <c r="L282" s="92">
        <v>358674.2</v>
      </c>
      <c r="M282" s="70" t="s">
        <v>378</v>
      </c>
    </row>
    <row r="283" spans="1:13" ht="27.95" customHeight="1" thickBot="1">
      <c r="A283" s="49"/>
      <c r="B283" s="90" t="s">
        <v>379</v>
      </c>
      <c r="C283" s="51" t="s">
        <v>300</v>
      </c>
      <c r="D283" s="50" t="s">
        <v>345</v>
      </c>
      <c r="E283" s="53" t="s">
        <v>194</v>
      </c>
      <c r="F283" s="51"/>
      <c r="G283" s="51"/>
      <c r="H283" s="51"/>
      <c r="I283" s="54" t="s">
        <v>86</v>
      </c>
      <c r="J283" s="75">
        <f t="shared" si="6"/>
        <v>135650</v>
      </c>
      <c r="K283" s="79"/>
      <c r="L283" s="79">
        <v>135650</v>
      </c>
      <c r="M283" s="90" t="s">
        <v>380</v>
      </c>
    </row>
    <row r="284" spans="1:13" ht="27.95" customHeight="1" thickBot="1">
      <c r="A284" s="52"/>
      <c r="B284" s="90" t="s">
        <v>381</v>
      </c>
      <c r="C284" s="51" t="s">
        <v>300</v>
      </c>
      <c r="D284" s="50" t="s">
        <v>32</v>
      </c>
      <c r="E284" s="53" t="s">
        <v>194</v>
      </c>
      <c r="F284" s="54"/>
      <c r="G284" s="54"/>
      <c r="H284" s="54"/>
      <c r="I284" s="54" t="s">
        <v>86</v>
      </c>
      <c r="J284" s="75">
        <f t="shared" si="6"/>
        <v>115675.8</v>
      </c>
      <c r="K284" s="92"/>
      <c r="L284" s="92">
        <v>115675.8</v>
      </c>
      <c r="M284" s="70" t="s">
        <v>382</v>
      </c>
    </row>
    <row r="285" spans="1:13" ht="27.95" customHeight="1" thickBot="1">
      <c r="A285" s="49"/>
      <c r="B285" s="100" t="s">
        <v>383</v>
      </c>
      <c r="C285" s="51" t="s">
        <v>300</v>
      </c>
      <c r="D285" s="50" t="s">
        <v>32</v>
      </c>
      <c r="E285" s="53" t="s">
        <v>194</v>
      </c>
      <c r="F285" s="51"/>
      <c r="G285" s="51"/>
      <c r="H285" s="51"/>
      <c r="I285" s="54" t="s">
        <v>86</v>
      </c>
      <c r="J285" s="75">
        <f t="shared" si="6"/>
        <v>1586058.22</v>
      </c>
      <c r="K285" s="55"/>
      <c r="L285" s="75">
        <v>1586058.22</v>
      </c>
      <c r="M285" s="100" t="s">
        <v>384</v>
      </c>
    </row>
    <row r="286" spans="1:13" ht="27.95" customHeight="1" thickBot="1">
      <c r="A286" s="52"/>
      <c r="B286" s="100" t="s">
        <v>385</v>
      </c>
      <c r="C286" s="51" t="s">
        <v>300</v>
      </c>
      <c r="D286" s="50" t="s">
        <v>32</v>
      </c>
      <c r="E286" s="53" t="s">
        <v>194</v>
      </c>
      <c r="F286" s="54"/>
      <c r="G286" s="54"/>
      <c r="H286" s="54"/>
      <c r="I286" s="54" t="s">
        <v>86</v>
      </c>
      <c r="J286" s="75">
        <f t="shared" si="6"/>
        <v>2792123.34</v>
      </c>
      <c r="K286" s="75"/>
      <c r="L286" s="75">
        <v>2792123.34</v>
      </c>
      <c r="M286" s="100" t="s">
        <v>386</v>
      </c>
    </row>
    <row r="287" spans="1:13" ht="27.95" customHeight="1" thickBot="1">
      <c r="A287" s="49"/>
      <c r="B287" s="100" t="s">
        <v>387</v>
      </c>
      <c r="C287" s="51" t="s">
        <v>300</v>
      </c>
      <c r="D287" s="50" t="s">
        <v>32</v>
      </c>
      <c r="E287" s="53" t="s">
        <v>194</v>
      </c>
      <c r="F287" s="51"/>
      <c r="G287" s="51"/>
      <c r="H287" s="51"/>
      <c r="I287" s="54" t="s">
        <v>86</v>
      </c>
      <c r="J287" s="75">
        <f t="shared" si="6"/>
        <v>373900</v>
      </c>
      <c r="K287" s="79"/>
      <c r="L287" s="79">
        <v>373900</v>
      </c>
      <c r="M287" s="69" t="s">
        <v>388</v>
      </c>
    </row>
    <row r="288" spans="1:13" ht="27.95" customHeight="1" thickBot="1">
      <c r="A288" s="52"/>
      <c r="B288" s="100" t="s">
        <v>389</v>
      </c>
      <c r="C288" s="51" t="s">
        <v>300</v>
      </c>
      <c r="D288" s="50" t="s">
        <v>345</v>
      </c>
      <c r="E288" s="53" t="s">
        <v>194</v>
      </c>
      <c r="F288" s="54"/>
      <c r="G288" s="54"/>
      <c r="H288" s="54"/>
      <c r="I288" s="54" t="s">
        <v>86</v>
      </c>
      <c r="J288" s="75">
        <f t="shared" si="6"/>
        <v>238300</v>
      </c>
      <c r="K288" s="92"/>
      <c r="L288" s="92">
        <v>238300</v>
      </c>
      <c r="M288" s="90" t="s">
        <v>390</v>
      </c>
    </row>
    <row r="289" spans="1:13" ht="27.95" customHeight="1" thickBot="1">
      <c r="A289" s="49"/>
      <c r="B289" s="100" t="s">
        <v>391</v>
      </c>
      <c r="C289" s="51" t="s">
        <v>300</v>
      </c>
      <c r="D289" s="50" t="s">
        <v>32</v>
      </c>
      <c r="E289" s="53" t="s">
        <v>194</v>
      </c>
      <c r="F289" s="51"/>
      <c r="G289" s="51"/>
      <c r="H289" s="51"/>
      <c r="I289" s="54" t="s">
        <v>86</v>
      </c>
      <c r="J289" s="75">
        <f t="shared" si="6"/>
        <v>87800</v>
      </c>
      <c r="K289" s="79"/>
      <c r="L289" s="79">
        <v>87800</v>
      </c>
      <c r="M289" s="69" t="s">
        <v>392</v>
      </c>
    </row>
    <row r="290" spans="1:13" ht="27.95" customHeight="1" thickBot="1">
      <c r="A290" s="52"/>
      <c r="B290" s="90" t="s">
        <v>393</v>
      </c>
      <c r="C290" s="51" t="s">
        <v>300</v>
      </c>
      <c r="D290" s="50" t="s">
        <v>32</v>
      </c>
      <c r="E290" s="53" t="s">
        <v>194</v>
      </c>
      <c r="F290" s="54"/>
      <c r="G290" s="54"/>
      <c r="H290" s="54"/>
      <c r="I290" s="54" t="s">
        <v>86</v>
      </c>
      <c r="J290" s="75">
        <f t="shared" si="6"/>
        <v>429930</v>
      </c>
      <c r="K290" s="92"/>
      <c r="L290" s="92">
        <v>429930</v>
      </c>
      <c r="M290" s="70" t="s">
        <v>394</v>
      </c>
    </row>
    <row r="291" spans="1:13" ht="27.95" customHeight="1" thickBot="1">
      <c r="A291" s="49"/>
      <c r="B291" s="90" t="s">
        <v>395</v>
      </c>
      <c r="C291" s="51" t="s">
        <v>300</v>
      </c>
      <c r="D291" s="50" t="s">
        <v>345</v>
      </c>
      <c r="E291" s="53" t="s">
        <v>194</v>
      </c>
      <c r="F291" s="51"/>
      <c r="G291" s="51"/>
      <c r="H291" s="51"/>
      <c r="I291" s="54" t="s">
        <v>86</v>
      </c>
      <c r="J291" s="75">
        <f t="shared" si="6"/>
        <v>161350</v>
      </c>
      <c r="K291" s="79"/>
      <c r="L291" s="79">
        <v>161350</v>
      </c>
      <c r="M291" s="90" t="s">
        <v>396</v>
      </c>
    </row>
    <row r="292" spans="1:13" ht="27.95" customHeight="1" thickBot="1">
      <c r="A292" s="52"/>
      <c r="B292" s="90" t="s">
        <v>397</v>
      </c>
      <c r="C292" s="51" t="s">
        <v>300</v>
      </c>
      <c r="D292" s="50" t="s">
        <v>32</v>
      </c>
      <c r="E292" s="53" t="s">
        <v>194</v>
      </c>
      <c r="F292" s="54"/>
      <c r="G292" s="54"/>
      <c r="H292" s="54"/>
      <c r="I292" s="54" t="s">
        <v>86</v>
      </c>
      <c r="J292" s="75">
        <f t="shared" si="6"/>
        <v>158720</v>
      </c>
      <c r="K292" s="92"/>
      <c r="L292" s="92">
        <v>158720</v>
      </c>
      <c r="M292" s="70" t="s">
        <v>398</v>
      </c>
    </row>
    <row r="293" spans="1:13" ht="27.95" customHeight="1" thickBot="1">
      <c r="A293" s="49"/>
      <c r="B293" s="100" t="s">
        <v>399</v>
      </c>
      <c r="C293" s="51" t="s">
        <v>300</v>
      </c>
      <c r="D293" s="50" t="s">
        <v>32</v>
      </c>
      <c r="E293" s="53" t="s">
        <v>194</v>
      </c>
      <c r="F293" s="51"/>
      <c r="G293" s="51"/>
      <c r="H293" s="51"/>
      <c r="I293" s="54" t="s">
        <v>86</v>
      </c>
      <c r="J293" s="75">
        <f t="shared" si="6"/>
        <v>6826.6</v>
      </c>
      <c r="K293" s="79">
        <v>6826.6</v>
      </c>
      <c r="L293" s="79"/>
      <c r="M293" s="70" t="s">
        <v>400</v>
      </c>
    </row>
    <row r="294" spans="1:13" ht="27.95" customHeight="1" thickBot="1">
      <c r="A294" s="52"/>
      <c r="B294" s="100" t="s">
        <v>401</v>
      </c>
      <c r="C294" s="51" t="s">
        <v>300</v>
      </c>
      <c r="D294" s="50" t="s">
        <v>345</v>
      </c>
      <c r="E294" s="53" t="s">
        <v>194</v>
      </c>
      <c r="F294" s="54"/>
      <c r="G294" s="54"/>
      <c r="H294" s="54"/>
      <c r="I294" s="54" t="s">
        <v>86</v>
      </c>
      <c r="J294" s="75">
        <f t="shared" si="6"/>
        <v>3173</v>
      </c>
      <c r="K294" s="79">
        <v>3173</v>
      </c>
      <c r="L294" s="79"/>
      <c r="M294" s="100" t="s">
        <v>402</v>
      </c>
    </row>
    <row r="295" spans="1:13" ht="27.95" customHeight="1" thickBot="1">
      <c r="A295" s="49"/>
      <c r="B295" s="100" t="s">
        <v>403</v>
      </c>
      <c r="C295" s="51" t="s">
        <v>300</v>
      </c>
      <c r="D295" s="50" t="s">
        <v>32</v>
      </c>
      <c r="E295" s="53" t="s">
        <v>194</v>
      </c>
      <c r="F295" s="51"/>
      <c r="G295" s="51"/>
      <c r="H295" s="51"/>
      <c r="I295" s="54" t="s">
        <v>86</v>
      </c>
      <c r="J295" s="75">
        <f t="shared" si="6"/>
        <v>17650</v>
      </c>
      <c r="K295" s="79">
        <v>17650</v>
      </c>
      <c r="L295" s="79"/>
      <c r="M295" s="69" t="s">
        <v>404</v>
      </c>
    </row>
    <row r="296" spans="1:13" ht="27.95" customHeight="1" thickBot="1">
      <c r="A296" s="52"/>
      <c r="B296" s="100" t="s">
        <v>405</v>
      </c>
      <c r="C296" s="51" t="s">
        <v>300</v>
      </c>
      <c r="D296" s="50" t="s">
        <v>345</v>
      </c>
      <c r="E296" s="53" t="s">
        <v>194</v>
      </c>
      <c r="F296" s="54"/>
      <c r="G296" s="54"/>
      <c r="H296" s="54"/>
      <c r="I296" s="54" t="s">
        <v>86</v>
      </c>
      <c r="J296" s="75">
        <f t="shared" si="6"/>
        <v>12350</v>
      </c>
      <c r="K296" s="79">
        <v>12350</v>
      </c>
      <c r="L296" s="79"/>
      <c r="M296" s="100" t="s">
        <v>406</v>
      </c>
    </row>
    <row r="297" spans="1:13" ht="27.95" customHeight="1" thickBot="1">
      <c r="A297" s="49"/>
      <c r="B297" s="100" t="s">
        <v>407</v>
      </c>
      <c r="C297" s="51" t="s">
        <v>300</v>
      </c>
      <c r="D297" s="50" t="s">
        <v>32</v>
      </c>
      <c r="E297" s="53" t="s">
        <v>194</v>
      </c>
      <c r="F297" s="51"/>
      <c r="G297" s="51"/>
      <c r="H297" s="51"/>
      <c r="I297" s="54" t="s">
        <v>86</v>
      </c>
      <c r="J297" s="75">
        <f t="shared" si="6"/>
        <v>17130</v>
      </c>
      <c r="K297" s="79">
        <v>17130</v>
      </c>
      <c r="L297" s="79"/>
      <c r="M297" s="100" t="s">
        <v>408</v>
      </c>
    </row>
    <row r="298" spans="1:13" ht="32.1" customHeight="1" thickBot="1">
      <c r="A298" s="52"/>
      <c r="B298" s="100" t="s">
        <v>409</v>
      </c>
      <c r="C298" s="51" t="s">
        <v>300</v>
      </c>
      <c r="D298" s="50" t="s">
        <v>345</v>
      </c>
      <c r="E298" s="53" t="s">
        <v>194</v>
      </c>
      <c r="F298" s="54"/>
      <c r="G298" s="54"/>
      <c r="H298" s="54"/>
      <c r="I298" s="54" t="s">
        <v>86</v>
      </c>
      <c r="J298" s="75">
        <f t="shared" si="6"/>
        <v>12870</v>
      </c>
      <c r="K298" s="92">
        <v>12870</v>
      </c>
      <c r="L298" s="92"/>
      <c r="M298" s="100" t="s">
        <v>410</v>
      </c>
    </row>
    <row r="299" spans="1:13" ht="27.95" customHeight="1" thickBot="1">
      <c r="A299" s="49"/>
      <c r="B299" s="100" t="s">
        <v>411</v>
      </c>
      <c r="C299" s="51" t="s">
        <v>300</v>
      </c>
      <c r="D299" s="50" t="s">
        <v>32</v>
      </c>
      <c r="E299" s="53" t="s">
        <v>194</v>
      </c>
      <c r="F299" s="51"/>
      <c r="G299" s="51"/>
      <c r="H299" s="51"/>
      <c r="I299" s="54" t="s">
        <v>86</v>
      </c>
      <c r="J299" s="75">
        <f t="shared" si="6"/>
        <v>7000</v>
      </c>
      <c r="K299" s="79">
        <v>7000</v>
      </c>
      <c r="L299" s="79"/>
      <c r="M299" s="69" t="s">
        <v>412</v>
      </c>
    </row>
    <row r="300" spans="1:13" ht="27.95" customHeight="1" thickBot="1">
      <c r="A300" s="52"/>
      <c r="B300" s="100" t="s">
        <v>413</v>
      </c>
      <c r="C300" s="51" t="s">
        <v>300</v>
      </c>
      <c r="D300" s="50" t="s">
        <v>345</v>
      </c>
      <c r="E300" s="53" t="s">
        <v>194</v>
      </c>
      <c r="F300" s="54"/>
      <c r="G300" s="54"/>
      <c r="H300" s="54"/>
      <c r="I300" s="54" t="s">
        <v>86</v>
      </c>
      <c r="J300" s="75">
        <f t="shared" si="6"/>
        <v>3000</v>
      </c>
      <c r="K300" s="92">
        <v>3000</v>
      </c>
      <c r="L300" s="92"/>
      <c r="M300" s="100" t="s">
        <v>414</v>
      </c>
    </row>
    <row r="301" spans="1:13" ht="27.95" customHeight="1" thickBot="1">
      <c r="A301" s="49"/>
      <c r="B301" s="100" t="s">
        <v>417</v>
      </c>
      <c r="C301" s="51" t="s">
        <v>300</v>
      </c>
      <c r="D301" s="50" t="s">
        <v>32</v>
      </c>
      <c r="E301" s="53" t="s">
        <v>194</v>
      </c>
      <c r="F301" s="51"/>
      <c r="G301" s="51"/>
      <c r="H301" s="51"/>
      <c r="I301" s="54" t="s">
        <v>86</v>
      </c>
      <c r="J301" s="75">
        <f t="shared" si="6"/>
        <v>219975.6</v>
      </c>
      <c r="K301" s="79">
        <v>219975.6</v>
      </c>
      <c r="L301" s="79"/>
      <c r="M301" s="69" t="s">
        <v>418</v>
      </c>
    </row>
    <row r="302" spans="1:13" ht="27.95" customHeight="1" thickBot="1">
      <c r="A302" s="49"/>
      <c r="B302" s="100" t="s">
        <v>415</v>
      </c>
      <c r="C302" s="51" t="s">
        <v>300</v>
      </c>
      <c r="D302" s="50" t="s">
        <v>345</v>
      </c>
      <c r="E302" s="53" t="s">
        <v>194</v>
      </c>
      <c r="F302" s="54"/>
      <c r="G302" s="54"/>
      <c r="H302" s="54"/>
      <c r="I302" s="54" t="s">
        <v>86</v>
      </c>
      <c r="J302" s="75">
        <f t="shared" si="6"/>
        <v>276544.40000000002</v>
      </c>
      <c r="K302" s="92">
        <v>276544.40000000002</v>
      </c>
      <c r="L302" s="92"/>
      <c r="M302" s="100" t="s">
        <v>419</v>
      </c>
    </row>
    <row r="303" spans="1:13" ht="27.75" customHeight="1" thickBot="1">
      <c r="A303" s="52"/>
      <c r="B303" s="100" t="s">
        <v>416</v>
      </c>
      <c r="C303" s="51" t="s">
        <v>300</v>
      </c>
      <c r="D303" s="50" t="s">
        <v>32</v>
      </c>
      <c r="E303" s="53" t="s">
        <v>194</v>
      </c>
      <c r="F303" s="51"/>
      <c r="G303" s="51"/>
      <c r="H303" s="51"/>
      <c r="I303" s="54" t="s">
        <v>86</v>
      </c>
      <c r="J303" s="75">
        <f t="shared" si="6"/>
        <v>3480</v>
      </c>
      <c r="K303" s="79">
        <v>3480</v>
      </c>
      <c r="L303" s="79"/>
      <c r="M303" s="69" t="s">
        <v>420</v>
      </c>
    </row>
    <row r="304" spans="1:13" ht="27.95" customHeight="1" thickBot="1">
      <c r="A304" s="49"/>
      <c r="B304" s="90" t="s">
        <v>426</v>
      </c>
      <c r="C304" s="51" t="s">
        <v>300</v>
      </c>
      <c r="D304" s="50" t="s">
        <v>32</v>
      </c>
      <c r="E304" s="53" t="s">
        <v>194</v>
      </c>
      <c r="F304" s="54"/>
      <c r="G304" s="54"/>
      <c r="H304" s="54"/>
      <c r="I304" s="54" t="s">
        <v>86</v>
      </c>
      <c r="J304" s="75">
        <f t="shared" si="6"/>
        <v>194873.53</v>
      </c>
      <c r="K304" s="75"/>
      <c r="L304" s="75">
        <v>194873.53</v>
      </c>
      <c r="M304" s="70" t="s">
        <v>427</v>
      </c>
    </row>
    <row r="305" spans="1:256" ht="27.95" customHeight="1" thickBot="1">
      <c r="A305" s="52"/>
      <c r="B305" s="90" t="s">
        <v>428</v>
      </c>
      <c r="C305" s="51" t="s">
        <v>300</v>
      </c>
      <c r="D305" s="50" t="s">
        <v>345</v>
      </c>
      <c r="E305" s="53" t="s">
        <v>194</v>
      </c>
      <c r="F305" s="51"/>
      <c r="G305" s="51"/>
      <c r="H305" s="51"/>
      <c r="I305" s="54" t="s">
        <v>86</v>
      </c>
      <c r="J305" s="75">
        <f t="shared" si="6"/>
        <v>98226.47</v>
      </c>
      <c r="K305" s="55"/>
      <c r="L305" s="55">
        <v>98226.47</v>
      </c>
      <c r="M305" s="69" t="s">
        <v>429</v>
      </c>
    </row>
    <row r="306" spans="1:256" ht="27.95" customHeight="1" thickBot="1">
      <c r="A306" s="49"/>
      <c r="B306" s="90" t="s">
        <v>430</v>
      </c>
      <c r="C306" s="51" t="s">
        <v>300</v>
      </c>
      <c r="D306" s="50" t="s">
        <v>32</v>
      </c>
      <c r="E306" s="53" t="s">
        <v>194</v>
      </c>
      <c r="F306" s="51"/>
      <c r="G306" s="51"/>
      <c r="H306" s="51"/>
      <c r="I306" s="54" t="s">
        <v>86</v>
      </c>
      <c r="J306" s="75">
        <f t="shared" si="6"/>
        <v>6900</v>
      </c>
      <c r="K306" s="55"/>
      <c r="L306" s="55">
        <v>6900</v>
      </c>
      <c r="M306" s="69" t="s">
        <v>431</v>
      </c>
    </row>
    <row r="307" spans="1:256" ht="27.95" customHeight="1" thickBot="1">
      <c r="A307" s="49"/>
      <c r="B307" s="90" t="s">
        <v>432</v>
      </c>
      <c r="C307" s="51" t="s">
        <v>300</v>
      </c>
      <c r="D307" s="50" t="s">
        <v>32</v>
      </c>
      <c r="E307" s="53" t="s">
        <v>194</v>
      </c>
      <c r="F307" s="54"/>
      <c r="G307" s="54"/>
      <c r="H307" s="54"/>
      <c r="I307" s="54" t="s">
        <v>86</v>
      </c>
      <c r="J307" s="75">
        <f t="shared" si="6"/>
        <v>4741507.0999999996</v>
      </c>
      <c r="K307" s="75"/>
      <c r="L307" s="75">
        <v>4741507.0999999996</v>
      </c>
      <c r="M307" s="90" t="s">
        <v>433</v>
      </c>
    </row>
    <row r="308" spans="1:256" ht="27.95" customHeight="1" thickBot="1">
      <c r="A308" s="52"/>
      <c r="B308" s="100" t="s">
        <v>434</v>
      </c>
      <c r="C308" s="51" t="s">
        <v>300</v>
      </c>
      <c r="D308" s="50" t="s">
        <v>32</v>
      </c>
      <c r="E308" s="53" t="s">
        <v>194</v>
      </c>
      <c r="F308" s="51"/>
      <c r="G308" s="51"/>
      <c r="H308" s="51"/>
      <c r="I308" s="54" t="s">
        <v>86</v>
      </c>
      <c r="J308" s="75">
        <f t="shared" si="6"/>
        <v>20000</v>
      </c>
      <c r="K308" s="55">
        <v>20000</v>
      </c>
      <c r="L308" s="55"/>
      <c r="M308" s="69" t="s">
        <v>435</v>
      </c>
    </row>
    <row r="309" spans="1:256" ht="27.95" customHeight="1" thickBot="1">
      <c r="A309" s="49"/>
      <c r="B309" s="100" t="s">
        <v>113</v>
      </c>
      <c r="C309" s="51" t="s">
        <v>300</v>
      </c>
      <c r="D309" s="50" t="s">
        <v>34</v>
      </c>
      <c r="E309" s="53" t="s">
        <v>194</v>
      </c>
      <c r="F309" s="51"/>
      <c r="G309" s="51"/>
      <c r="H309" s="51"/>
      <c r="I309" s="54" t="s">
        <v>86</v>
      </c>
      <c r="J309" s="75">
        <f t="shared" si="6"/>
        <v>12000</v>
      </c>
      <c r="K309" s="55">
        <v>12000</v>
      </c>
      <c r="L309" s="55"/>
      <c r="M309" s="69" t="s">
        <v>436</v>
      </c>
    </row>
    <row r="310" spans="1:256" ht="27.95" customHeight="1" thickBot="1">
      <c r="A310" s="49"/>
      <c r="B310" s="100" t="s">
        <v>437</v>
      </c>
      <c r="C310" s="51" t="s">
        <v>300</v>
      </c>
      <c r="D310" s="50" t="s">
        <v>32</v>
      </c>
      <c r="E310" s="53" t="s">
        <v>194</v>
      </c>
      <c r="F310" s="51"/>
      <c r="G310" s="51"/>
      <c r="H310" s="51"/>
      <c r="I310" s="54" t="s">
        <v>86</v>
      </c>
      <c r="J310" s="75">
        <f t="shared" si="6"/>
        <v>996535.67</v>
      </c>
      <c r="K310" s="55"/>
      <c r="L310" s="55">
        <v>996535.67</v>
      </c>
      <c r="M310" s="100" t="s">
        <v>447</v>
      </c>
    </row>
    <row r="311" spans="1:256" ht="27.95" customHeight="1" thickBot="1">
      <c r="A311" s="49"/>
      <c r="B311" s="90" t="s">
        <v>448</v>
      </c>
      <c r="C311" s="51" t="s">
        <v>300</v>
      </c>
      <c r="D311" s="50" t="s">
        <v>32</v>
      </c>
      <c r="E311" s="53" t="s">
        <v>194</v>
      </c>
      <c r="F311" s="54"/>
      <c r="G311" s="54"/>
      <c r="H311" s="54"/>
      <c r="I311" s="54" t="s">
        <v>86</v>
      </c>
      <c r="J311" s="75">
        <f t="shared" si="6"/>
        <v>361073.84</v>
      </c>
      <c r="K311" s="75">
        <v>361073.84</v>
      </c>
      <c r="L311" s="75"/>
      <c r="M311" s="70" t="s">
        <v>449</v>
      </c>
    </row>
    <row r="312" spans="1:256" ht="27.95" customHeight="1" thickBot="1">
      <c r="A312" s="52"/>
      <c r="B312" s="90" t="s">
        <v>450</v>
      </c>
      <c r="C312" s="51" t="s">
        <v>300</v>
      </c>
      <c r="D312" s="50" t="s">
        <v>345</v>
      </c>
      <c r="E312" s="53" t="s">
        <v>194</v>
      </c>
      <c r="F312" s="51"/>
      <c r="G312" s="51"/>
      <c r="H312" s="51"/>
      <c r="I312" s="54" t="s">
        <v>86</v>
      </c>
      <c r="J312" s="75">
        <f t="shared" si="6"/>
        <v>324282.42</v>
      </c>
      <c r="K312" s="55">
        <v>324282.42</v>
      </c>
      <c r="L312" s="55"/>
      <c r="M312" s="69" t="s">
        <v>451</v>
      </c>
    </row>
    <row r="313" spans="1:256" ht="44.1" customHeight="1" thickBot="1">
      <c r="A313" s="49"/>
      <c r="B313" s="90" t="s">
        <v>455</v>
      </c>
      <c r="C313" s="51" t="s">
        <v>300</v>
      </c>
      <c r="D313" s="50" t="s">
        <v>32</v>
      </c>
      <c r="E313" s="53" t="s">
        <v>194</v>
      </c>
      <c r="F313" s="51"/>
      <c r="G313" s="51"/>
      <c r="H313" s="51"/>
      <c r="I313" s="54" t="s">
        <v>86</v>
      </c>
      <c r="J313" s="75">
        <f t="shared" si="6"/>
        <v>14643.74</v>
      </c>
      <c r="K313" s="55">
        <v>14643.74</v>
      </c>
      <c r="L313" s="55"/>
      <c r="M313" s="90" t="s">
        <v>455</v>
      </c>
    </row>
    <row r="314" spans="1:256" ht="27.95" customHeight="1">
      <c r="A314" s="49"/>
      <c r="B314" s="87" t="s">
        <v>456</v>
      </c>
      <c r="C314" s="51" t="s">
        <v>300</v>
      </c>
      <c r="D314" s="50" t="s">
        <v>32</v>
      </c>
      <c r="E314" s="50" t="s">
        <v>121</v>
      </c>
      <c r="F314" s="51"/>
      <c r="G314" s="51"/>
      <c r="H314" s="51"/>
      <c r="I314" s="51" t="s">
        <v>86</v>
      </c>
      <c r="J314" s="55">
        <f>SUM(K314:L314)</f>
        <v>1644986.75</v>
      </c>
      <c r="K314" s="55"/>
      <c r="L314" s="55">
        <v>1644986.75</v>
      </c>
      <c r="M314" s="87" t="s">
        <v>457</v>
      </c>
    </row>
    <row r="315" spans="1:256" ht="27.95" customHeight="1">
      <c r="A315" s="49"/>
      <c r="B315" s="87" t="s">
        <v>458</v>
      </c>
      <c r="C315" s="51" t="s">
        <v>300</v>
      </c>
      <c r="D315" s="50" t="s">
        <v>32</v>
      </c>
      <c r="E315" s="50" t="s">
        <v>121</v>
      </c>
      <c r="F315" s="51"/>
      <c r="G315" s="51"/>
      <c r="H315" s="51"/>
      <c r="I315" s="51" t="s">
        <v>86</v>
      </c>
      <c r="J315" s="55">
        <v>627519.9</v>
      </c>
      <c r="K315" s="55"/>
      <c r="L315" s="55">
        <v>627519.9</v>
      </c>
      <c r="M315" s="87" t="s">
        <v>459</v>
      </c>
    </row>
    <row r="316" spans="1:256" ht="27.95" customHeight="1">
      <c r="A316" s="49"/>
      <c r="B316" s="87" t="s">
        <v>460</v>
      </c>
      <c r="C316" s="51" t="s">
        <v>300</v>
      </c>
      <c r="D316" s="50" t="s">
        <v>345</v>
      </c>
      <c r="E316" s="50" t="s">
        <v>121</v>
      </c>
      <c r="F316" s="51"/>
      <c r="G316" s="51"/>
      <c r="H316" s="51"/>
      <c r="I316" s="51" t="s">
        <v>86</v>
      </c>
      <c r="J316" s="55">
        <f t="shared" ref="J316:J325" si="7">SUM(K316:L316)</f>
        <v>363000</v>
      </c>
      <c r="K316" s="55"/>
      <c r="L316" s="55">
        <v>363000</v>
      </c>
      <c r="M316" s="69" t="s">
        <v>461</v>
      </c>
    </row>
    <row r="317" spans="1:256" s="113" customFormat="1" ht="27.95" customHeight="1">
      <c r="A317" s="49"/>
      <c r="B317" s="87" t="s">
        <v>462</v>
      </c>
      <c r="C317" s="51" t="s">
        <v>300</v>
      </c>
      <c r="D317" s="50" t="s">
        <v>32</v>
      </c>
      <c r="E317" s="50" t="s">
        <v>121</v>
      </c>
      <c r="F317" s="51"/>
      <c r="G317" s="51"/>
      <c r="H317" s="51"/>
      <c r="I317" s="51" t="s">
        <v>86</v>
      </c>
      <c r="J317" s="55">
        <f t="shared" si="7"/>
        <v>9480.1</v>
      </c>
      <c r="K317" s="55"/>
      <c r="L317" s="55">
        <v>9480.1</v>
      </c>
      <c r="M317" s="69" t="s">
        <v>463</v>
      </c>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c r="AO317" s="112"/>
      <c r="AP317" s="112"/>
      <c r="AQ317" s="112"/>
      <c r="AR317" s="112"/>
      <c r="AS317" s="112"/>
      <c r="AT317" s="112"/>
      <c r="AU317" s="112"/>
      <c r="AV317" s="112"/>
      <c r="AW317" s="112"/>
      <c r="AX317" s="112"/>
      <c r="AY317" s="112"/>
      <c r="AZ317" s="112"/>
      <c r="BA317" s="112"/>
      <c r="BB317" s="112"/>
      <c r="BC317" s="112"/>
      <c r="BD317" s="112"/>
      <c r="BE317" s="112"/>
      <c r="BF317" s="112"/>
      <c r="BG317" s="112"/>
      <c r="BH317" s="112"/>
      <c r="BI317" s="112"/>
      <c r="BJ317" s="112"/>
      <c r="BK317" s="112"/>
      <c r="BL317" s="112"/>
      <c r="BM317" s="112"/>
      <c r="BN317" s="112"/>
      <c r="BO317" s="112"/>
      <c r="BP317" s="112"/>
      <c r="BQ317" s="112"/>
      <c r="BR317" s="112"/>
      <c r="BS317" s="112"/>
      <c r="BT317" s="112"/>
      <c r="BU317" s="112"/>
      <c r="BV317" s="112"/>
      <c r="BW317" s="112"/>
      <c r="BX317" s="112"/>
      <c r="BY317" s="112"/>
      <c r="BZ317" s="112"/>
      <c r="CA317" s="112"/>
      <c r="CB317" s="112"/>
      <c r="CC317" s="112"/>
      <c r="CD317" s="112"/>
      <c r="CE317" s="112"/>
      <c r="CF317" s="112"/>
      <c r="CG317" s="112"/>
      <c r="CH317" s="112"/>
      <c r="CI317" s="112"/>
      <c r="CJ317" s="112"/>
      <c r="CK317" s="112"/>
      <c r="CL317" s="112"/>
      <c r="CM317" s="112"/>
      <c r="CN317" s="112"/>
      <c r="CO317" s="112"/>
      <c r="CP317" s="112"/>
      <c r="CQ317" s="112"/>
      <c r="CR317" s="112"/>
      <c r="CS317" s="112"/>
      <c r="CT317" s="112"/>
      <c r="CU317" s="112"/>
      <c r="CV317" s="112"/>
      <c r="CW317" s="112"/>
      <c r="CX317" s="112"/>
      <c r="CY317" s="112"/>
      <c r="CZ317" s="112"/>
      <c r="DA317" s="112"/>
      <c r="DB317" s="112"/>
      <c r="DC317" s="112"/>
      <c r="DD317" s="112"/>
      <c r="DE317" s="112"/>
      <c r="DF317" s="112"/>
      <c r="DG317" s="112"/>
      <c r="DH317" s="112"/>
      <c r="DI317" s="112"/>
      <c r="DJ317" s="112"/>
      <c r="DK317" s="112"/>
      <c r="DL317" s="112"/>
      <c r="DM317" s="112"/>
      <c r="DN317" s="112"/>
      <c r="DO317" s="112"/>
      <c r="DP317" s="112"/>
      <c r="DQ317" s="112"/>
      <c r="DR317" s="112"/>
      <c r="DS317" s="112"/>
      <c r="DT317" s="112"/>
      <c r="DU317" s="112"/>
      <c r="DV317" s="112"/>
      <c r="DW317" s="112"/>
      <c r="DX317" s="112"/>
      <c r="DY317" s="112"/>
      <c r="DZ317" s="112"/>
      <c r="EA317" s="112"/>
      <c r="EB317" s="112"/>
      <c r="EC317" s="112"/>
      <c r="ED317" s="112"/>
      <c r="EE317" s="112"/>
      <c r="EF317" s="112"/>
      <c r="EG317" s="112"/>
      <c r="EH317" s="112"/>
      <c r="EI317" s="112"/>
      <c r="EJ317" s="112"/>
      <c r="EK317" s="112"/>
      <c r="EL317" s="112"/>
      <c r="EM317" s="112"/>
      <c r="EN317" s="112"/>
      <c r="EO317" s="112"/>
      <c r="EP317" s="112"/>
      <c r="EQ317" s="112"/>
      <c r="ER317" s="112"/>
      <c r="ES317" s="112"/>
      <c r="ET317" s="112"/>
      <c r="EU317" s="112"/>
      <c r="EV317" s="112"/>
      <c r="EW317" s="112"/>
      <c r="EX317" s="112"/>
      <c r="EY317" s="112"/>
      <c r="EZ317" s="112"/>
      <c r="FA317" s="112"/>
      <c r="FB317" s="112"/>
      <c r="FC317" s="112"/>
      <c r="FD317" s="112"/>
      <c r="FE317" s="112"/>
      <c r="FF317" s="112"/>
      <c r="FG317" s="112"/>
      <c r="FH317" s="112"/>
      <c r="FI317" s="112"/>
      <c r="FJ317" s="112"/>
      <c r="FK317" s="112"/>
      <c r="FL317" s="112"/>
      <c r="FM317" s="112"/>
      <c r="FN317" s="112"/>
      <c r="FO317" s="112"/>
      <c r="FP317" s="112"/>
      <c r="FQ317" s="112"/>
      <c r="FR317" s="112"/>
      <c r="FS317" s="112"/>
      <c r="FT317" s="112"/>
      <c r="FU317" s="112"/>
      <c r="FV317" s="112"/>
      <c r="FW317" s="112"/>
      <c r="FX317" s="112"/>
      <c r="FY317" s="112"/>
      <c r="FZ317" s="112"/>
      <c r="GA317" s="112"/>
      <c r="GB317" s="112"/>
      <c r="GC317" s="112"/>
      <c r="GD317" s="112"/>
      <c r="GE317" s="112"/>
      <c r="GF317" s="112"/>
      <c r="GG317" s="112"/>
      <c r="GH317" s="112"/>
      <c r="GI317" s="112"/>
      <c r="GJ317" s="112"/>
      <c r="GK317" s="112"/>
      <c r="GL317" s="112"/>
      <c r="GM317" s="112"/>
      <c r="GN317" s="112"/>
      <c r="GO317" s="112"/>
      <c r="GP317" s="112"/>
      <c r="GQ317" s="112"/>
      <c r="GR317" s="112"/>
      <c r="GS317" s="112"/>
      <c r="GT317" s="112"/>
      <c r="GU317" s="112"/>
      <c r="GV317" s="112"/>
      <c r="GW317" s="112"/>
      <c r="GX317" s="112"/>
      <c r="GY317" s="112"/>
      <c r="GZ317" s="112"/>
      <c r="HA317" s="112"/>
      <c r="HB317" s="112"/>
      <c r="HC317" s="112"/>
      <c r="HD317" s="112"/>
      <c r="HE317" s="112"/>
      <c r="HF317" s="112"/>
      <c r="HG317" s="112"/>
      <c r="HH317" s="112"/>
      <c r="HI317" s="112"/>
      <c r="HJ317" s="112"/>
      <c r="HK317" s="112"/>
      <c r="HL317" s="112"/>
      <c r="HM317" s="112"/>
      <c r="HN317" s="112"/>
      <c r="HO317" s="112"/>
      <c r="HP317" s="112"/>
      <c r="HQ317" s="112"/>
      <c r="HR317" s="112"/>
      <c r="HS317" s="112"/>
      <c r="HT317" s="112"/>
      <c r="HU317" s="112"/>
      <c r="HV317" s="112"/>
      <c r="HW317" s="112"/>
      <c r="HX317" s="112"/>
      <c r="HY317" s="112"/>
      <c r="HZ317" s="112"/>
      <c r="IA317" s="112"/>
      <c r="IB317" s="112"/>
      <c r="IC317" s="112"/>
      <c r="ID317" s="112"/>
      <c r="IE317" s="112"/>
      <c r="IF317" s="112"/>
      <c r="IG317" s="112"/>
      <c r="IH317" s="112"/>
      <c r="II317" s="112"/>
      <c r="IJ317" s="112"/>
      <c r="IK317" s="112"/>
      <c r="IL317" s="112"/>
      <c r="IM317" s="112"/>
      <c r="IN317" s="112"/>
      <c r="IO317" s="112"/>
      <c r="IP317" s="112"/>
      <c r="IQ317" s="112"/>
      <c r="IR317" s="112"/>
      <c r="IS317" s="112"/>
      <c r="IT317" s="112"/>
      <c r="IU317" s="112"/>
      <c r="IV317" s="112"/>
    </row>
    <row r="318" spans="1:256" s="113" customFormat="1" ht="27.95" customHeight="1">
      <c r="A318" s="49"/>
      <c r="B318" s="87" t="s">
        <v>454</v>
      </c>
      <c r="C318" s="51" t="s">
        <v>300</v>
      </c>
      <c r="D318" s="50" t="s">
        <v>32</v>
      </c>
      <c r="E318" s="50" t="s">
        <v>121</v>
      </c>
      <c r="F318" s="51"/>
      <c r="G318" s="51"/>
      <c r="H318" s="51"/>
      <c r="I318" s="51" t="s">
        <v>86</v>
      </c>
      <c r="J318" s="55">
        <f t="shared" si="7"/>
        <v>489500</v>
      </c>
      <c r="K318" s="55"/>
      <c r="L318" s="55">
        <f>500000-10500</f>
        <v>489500</v>
      </c>
      <c r="M318" s="87" t="s">
        <v>464</v>
      </c>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c r="AO318" s="112"/>
      <c r="AP318" s="112"/>
      <c r="AQ318" s="112"/>
      <c r="AR318" s="112"/>
      <c r="AS318" s="112"/>
      <c r="AT318" s="112"/>
      <c r="AU318" s="112"/>
      <c r="AV318" s="112"/>
      <c r="AW318" s="112"/>
      <c r="AX318" s="112"/>
      <c r="AY318" s="112"/>
      <c r="AZ318" s="112"/>
      <c r="BA318" s="112"/>
      <c r="BB318" s="112"/>
      <c r="BC318" s="112"/>
      <c r="BD318" s="112"/>
      <c r="BE318" s="112"/>
      <c r="BF318" s="112"/>
      <c r="BG318" s="112"/>
      <c r="BH318" s="112"/>
      <c r="BI318" s="112"/>
      <c r="BJ318" s="112"/>
      <c r="BK318" s="112"/>
      <c r="BL318" s="112"/>
      <c r="BM318" s="112"/>
      <c r="BN318" s="112"/>
      <c r="BO318" s="112"/>
      <c r="BP318" s="112"/>
      <c r="BQ318" s="112"/>
      <c r="BR318" s="112"/>
      <c r="BS318" s="112"/>
      <c r="BT318" s="112"/>
      <c r="BU318" s="112"/>
      <c r="BV318" s="112"/>
      <c r="BW318" s="112"/>
      <c r="BX318" s="112"/>
      <c r="BY318" s="112"/>
      <c r="BZ318" s="112"/>
      <c r="CA318" s="112"/>
      <c r="CB318" s="112"/>
      <c r="CC318" s="112"/>
      <c r="CD318" s="112"/>
      <c r="CE318" s="112"/>
      <c r="CF318" s="112"/>
      <c r="CG318" s="112"/>
      <c r="CH318" s="112"/>
      <c r="CI318" s="112"/>
      <c r="CJ318" s="112"/>
      <c r="CK318" s="112"/>
      <c r="CL318" s="112"/>
      <c r="CM318" s="112"/>
      <c r="CN318" s="112"/>
      <c r="CO318" s="112"/>
      <c r="CP318" s="112"/>
      <c r="CQ318" s="112"/>
      <c r="CR318" s="112"/>
      <c r="CS318" s="112"/>
      <c r="CT318" s="112"/>
      <c r="CU318" s="112"/>
      <c r="CV318" s="112"/>
      <c r="CW318" s="112"/>
      <c r="CX318" s="112"/>
      <c r="CY318" s="112"/>
      <c r="CZ318" s="112"/>
      <c r="DA318" s="112"/>
      <c r="DB318" s="112"/>
      <c r="DC318" s="112"/>
      <c r="DD318" s="112"/>
      <c r="DE318" s="112"/>
      <c r="DF318" s="112"/>
      <c r="DG318" s="112"/>
      <c r="DH318" s="112"/>
      <c r="DI318" s="112"/>
      <c r="DJ318" s="112"/>
      <c r="DK318" s="112"/>
      <c r="DL318" s="112"/>
      <c r="DM318" s="112"/>
      <c r="DN318" s="112"/>
      <c r="DO318" s="112"/>
      <c r="DP318" s="112"/>
      <c r="DQ318" s="112"/>
      <c r="DR318" s="112"/>
      <c r="DS318" s="112"/>
      <c r="DT318" s="112"/>
      <c r="DU318" s="112"/>
      <c r="DV318" s="112"/>
      <c r="DW318" s="112"/>
      <c r="DX318" s="112"/>
      <c r="DY318" s="112"/>
      <c r="DZ318" s="112"/>
      <c r="EA318" s="112"/>
      <c r="EB318" s="112"/>
      <c r="EC318" s="112"/>
      <c r="ED318" s="112"/>
      <c r="EE318" s="112"/>
      <c r="EF318" s="112"/>
      <c r="EG318" s="112"/>
      <c r="EH318" s="112"/>
      <c r="EI318" s="112"/>
      <c r="EJ318" s="112"/>
      <c r="EK318" s="112"/>
      <c r="EL318" s="112"/>
      <c r="EM318" s="112"/>
      <c r="EN318" s="112"/>
      <c r="EO318" s="112"/>
      <c r="EP318" s="112"/>
      <c r="EQ318" s="112"/>
      <c r="ER318" s="112"/>
      <c r="ES318" s="112"/>
      <c r="ET318" s="112"/>
      <c r="EU318" s="112"/>
      <c r="EV318" s="112"/>
      <c r="EW318" s="112"/>
      <c r="EX318" s="112"/>
      <c r="EY318" s="112"/>
      <c r="EZ318" s="112"/>
      <c r="FA318" s="112"/>
      <c r="FB318" s="112"/>
      <c r="FC318" s="112"/>
      <c r="FD318" s="112"/>
      <c r="FE318" s="112"/>
      <c r="FF318" s="112"/>
      <c r="FG318" s="112"/>
      <c r="FH318" s="112"/>
      <c r="FI318" s="112"/>
      <c r="FJ318" s="112"/>
      <c r="FK318" s="112"/>
      <c r="FL318" s="112"/>
      <c r="FM318" s="112"/>
      <c r="FN318" s="112"/>
      <c r="FO318" s="112"/>
      <c r="FP318" s="112"/>
      <c r="FQ318" s="112"/>
      <c r="FR318" s="112"/>
      <c r="FS318" s="112"/>
      <c r="FT318" s="112"/>
      <c r="FU318" s="112"/>
      <c r="FV318" s="112"/>
      <c r="FW318" s="112"/>
      <c r="FX318" s="112"/>
      <c r="FY318" s="112"/>
      <c r="FZ318" s="112"/>
      <c r="GA318" s="112"/>
      <c r="GB318" s="112"/>
      <c r="GC318" s="112"/>
      <c r="GD318" s="112"/>
      <c r="GE318" s="112"/>
      <c r="GF318" s="112"/>
      <c r="GG318" s="112"/>
      <c r="GH318" s="112"/>
      <c r="GI318" s="112"/>
      <c r="GJ318" s="112"/>
      <c r="GK318" s="112"/>
      <c r="GL318" s="112"/>
      <c r="GM318" s="112"/>
      <c r="GN318" s="112"/>
      <c r="GO318" s="112"/>
      <c r="GP318" s="112"/>
      <c r="GQ318" s="112"/>
      <c r="GR318" s="112"/>
      <c r="GS318" s="112"/>
      <c r="GT318" s="112"/>
      <c r="GU318" s="112"/>
      <c r="GV318" s="112"/>
      <c r="GW318" s="112"/>
      <c r="GX318" s="112"/>
      <c r="GY318" s="112"/>
      <c r="GZ318" s="112"/>
      <c r="HA318" s="112"/>
      <c r="HB318" s="112"/>
      <c r="HC318" s="112"/>
      <c r="HD318" s="112"/>
      <c r="HE318" s="112"/>
      <c r="HF318" s="112"/>
      <c r="HG318" s="112"/>
      <c r="HH318" s="112"/>
      <c r="HI318" s="112"/>
      <c r="HJ318" s="112"/>
      <c r="HK318" s="112"/>
      <c r="HL318" s="112"/>
      <c r="HM318" s="112"/>
      <c r="HN318" s="112"/>
      <c r="HO318" s="112"/>
      <c r="HP318" s="112"/>
      <c r="HQ318" s="112"/>
      <c r="HR318" s="112"/>
      <c r="HS318" s="112"/>
      <c r="HT318" s="112"/>
      <c r="HU318" s="112"/>
      <c r="HV318" s="112"/>
      <c r="HW318" s="112"/>
      <c r="HX318" s="112"/>
      <c r="HY318" s="112"/>
      <c r="HZ318" s="112"/>
      <c r="IA318" s="112"/>
      <c r="IB318" s="112"/>
      <c r="IC318" s="112"/>
      <c r="ID318" s="112"/>
      <c r="IE318" s="112"/>
      <c r="IF318" s="112"/>
      <c r="IG318" s="112"/>
      <c r="IH318" s="112"/>
      <c r="II318" s="112"/>
      <c r="IJ318" s="112"/>
      <c r="IK318" s="112"/>
      <c r="IL318" s="112"/>
      <c r="IM318" s="112"/>
      <c r="IN318" s="112"/>
      <c r="IO318" s="112"/>
      <c r="IP318" s="112"/>
      <c r="IQ318" s="112"/>
      <c r="IR318" s="112"/>
      <c r="IS318" s="112"/>
      <c r="IT318" s="112"/>
      <c r="IU318" s="112"/>
      <c r="IV318" s="112"/>
    </row>
    <row r="319" spans="1:256" s="113" customFormat="1" ht="27.95" customHeight="1">
      <c r="A319" s="49"/>
      <c r="B319" s="87" t="s">
        <v>466</v>
      </c>
      <c r="C319" s="51" t="s">
        <v>300</v>
      </c>
      <c r="D319" s="50" t="s">
        <v>345</v>
      </c>
      <c r="E319" s="50" t="s">
        <v>121</v>
      </c>
      <c r="F319" s="51"/>
      <c r="G319" s="51"/>
      <c r="H319" s="51"/>
      <c r="I319" s="51" t="s">
        <v>86</v>
      </c>
      <c r="J319" s="55">
        <f t="shared" si="7"/>
        <v>10500</v>
      </c>
      <c r="K319" s="55"/>
      <c r="L319" s="55">
        <v>10500</v>
      </c>
      <c r="M319" s="69" t="s">
        <v>465</v>
      </c>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c r="AO319" s="112"/>
      <c r="AP319" s="112"/>
      <c r="AQ319" s="112"/>
      <c r="AR319" s="112"/>
      <c r="AS319" s="112"/>
      <c r="AT319" s="112"/>
      <c r="AU319" s="112"/>
      <c r="AV319" s="112"/>
      <c r="AW319" s="112"/>
      <c r="AX319" s="112"/>
      <c r="AY319" s="112"/>
      <c r="AZ319" s="112"/>
      <c r="BA319" s="112"/>
      <c r="BB319" s="112"/>
      <c r="BC319" s="112"/>
      <c r="BD319" s="112"/>
      <c r="BE319" s="112"/>
      <c r="BF319" s="112"/>
      <c r="BG319" s="112"/>
      <c r="BH319" s="112"/>
      <c r="BI319" s="112"/>
      <c r="BJ319" s="112"/>
      <c r="BK319" s="112"/>
      <c r="BL319" s="112"/>
      <c r="BM319" s="112"/>
      <c r="BN319" s="112"/>
      <c r="BO319" s="112"/>
      <c r="BP319" s="112"/>
      <c r="BQ319" s="112"/>
      <c r="BR319" s="112"/>
      <c r="BS319" s="112"/>
      <c r="BT319" s="112"/>
      <c r="BU319" s="112"/>
      <c r="BV319" s="112"/>
      <c r="BW319" s="112"/>
      <c r="BX319" s="112"/>
      <c r="BY319" s="112"/>
      <c r="BZ319" s="112"/>
      <c r="CA319" s="112"/>
      <c r="CB319" s="112"/>
      <c r="CC319" s="112"/>
      <c r="CD319" s="112"/>
      <c r="CE319" s="112"/>
      <c r="CF319" s="112"/>
      <c r="CG319" s="112"/>
      <c r="CH319" s="112"/>
      <c r="CI319" s="112"/>
      <c r="CJ319" s="112"/>
      <c r="CK319" s="112"/>
      <c r="CL319" s="112"/>
      <c r="CM319" s="112"/>
      <c r="CN319" s="112"/>
      <c r="CO319" s="112"/>
      <c r="CP319" s="112"/>
      <c r="CQ319" s="112"/>
      <c r="CR319" s="112"/>
      <c r="CS319" s="112"/>
      <c r="CT319" s="112"/>
      <c r="CU319" s="112"/>
      <c r="CV319" s="112"/>
      <c r="CW319" s="112"/>
      <c r="CX319" s="112"/>
      <c r="CY319" s="112"/>
      <c r="CZ319" s="112"/>
      <c r="DA319" s="112"/>
      <c r="DB319" s="112"/>
      <c r="DC319" s="112"/>
      <c r="DD319" s="112"/>
      <c r="DE319" s="112"/>
      <c r="DF319" s="112"/>
      <c r="DG319" s="112"/>
      <c r="DH319" s="112"/>
      <c r="DI319" s="112"/>
      <c r="DJ319" s="112"/>
      <c r="DK319" s="112"/>
      <c r="DL319" s="112"/>
      <c r="DM319" s="112"/>
      <c r="DN319" s="112"/>
      <c r="DO319" s="112"/>
      <c r="DP319" s="112"/>
      <c r="DQ319" s="112"/>
      <c r="DR319" s="112"/>
      <c r="DS319" s="112"/>
      <c r="DT319" s="112"/>
      <c r="DU319" s="112"/>
      <c r="DV319" s="112"/>
      <c r="DW319" s="112"/>
      <c r="DX319" s="112"/>
      <c r="DY319" s="112"/>
      <c r="DZ319" s="112"/>
      <c r="EA319" s="112"/>
      <c r="EB319" s="112"/>
      <c r="EC319" s="112"/>
      <c r="ED319" s="112"/>
      <c r="EE319" s="112"/>
      <c r="EF319" s="112"/>
      <c r="EG319" s="112"/>
      <c r="EH319" s="112"/>
      <c r="EI319" s="112"/>
      <c r="EJ319" s="112"/>
      <c r="EK319" s="112"/>
      <c r="EL319" s="112"/>
      <c r="EM319" s="112"/>
      <c r="EN319" s="112"/>
      <c r="EO319" s="112"/>
      <c r="EP319" s="112"/>
      <c r="EQ319" s="112"/>
      <c r="ER319" s="112"/>
      <c r="ES319" s="112"/>
      <c r="ET319" s="112"/>
      <c r="EU319" s="112"/>
      <c r="EV319" s="112"/>
      <c r="EW319" s="112"/>
      <c r="EX319" s="112"/>
      <c r="EY319" s="112"/>
      <c r="EZ319" s="112"/>
      <c r="FA319" s="112"/>
      <c r="FB319" s="112"/>
      <c r="FC319" s="112"/>
      <c r="FD319" s="112"/>
      <c r="FE319" s="112"/>
      <c r="FF319" s="112"/>
      <c r="FG319" s="112"/>
      <c r="FH319" s="112"/>
      <c r="FI319" s="112"/>
      <c r="FJ319" s="112"/>
      <c r="FK319" s="112"/>
      <c r="FL319" s="112"/>
      <c r="FM319" s="112"/>
      <c r="FN319" s="112"/>
      <c r="FO319" s="112"/>
      <c r="FP319" s="112"/>
      <c r="FQ319" s="112"/>
      <c r="FR319" s="112"/>
      <c r="FS319" s="112"/>
      <c r="FT319" s="112"/>
      <c r="FU319" s="112"/>
      <c r="FV319" s="112"/>
      <c r="FW319" s="112"/>
      <c r="FX319" s="112"/>
      <c r="FY319" s="112"/>
      <c r="FZ319" s="112"/>
      <c r="GA319" s="112"/>
      <c r="GB319" s="112"/>
      <c r="GC319" s="112"/>
      <c r="GD319" s="112"/>
      <c r="GE319" s="112"/>
      <c r="GF319" s="112"/>
      <c r="GG319" s="112"/>
      <c r="GH319" s="112"/>
      <c r="GI319" s="112"/>
      <c r="GJ319" s="112"/>
      <c r="GK319" s="112"/>
      <c r="GL319" s="112"/>
      <c r="GM319" s="112"/>
      <c r="GN319" s="112"/>
      <c r="GO319" s="112"/>
      <c r="GP319" s="112"/>
      <c r="GQ319" s="112"/>
      <c r="GR319" s="112"/>
      <c r="GS319" s="112"/>
      <c r="GT319" s="112"/>
      <c r="GU319" s="112"/>
      <c r="GV319" s="112"/>
      <c r="GW319" s="112"/>
      <c r="GX319" s="112"/>
      <c r="GY319" s="112"/>
      <c r="GZ319" s="112"/>
      <c r="HA319" s="112"/>
      <c r="HB319" s="112"/>
      <c r="HC319" s="112"/>
      <c r="HD319" s="112"/>
      <c r="HE319" s="112"/>
      <c r="HF319" s="112"/>
      <c r="HG319" s="112"/>
      <c r="HH319" s="112"/>
      <c r="HI319" s="112"/>
      <c r="HJ319" s="112"/>
      <c r="HK319" s="112"/>
      <c r="HL319" s="112"/>
      <c r="HM319" s="112"/>
      <c r="HN319" s="112"/>
      <c r="HO319" s="112"/>
      <c r="HP319" s="112"/>
      <c r="HQ319" s="112"/>
      <c r="HR319" s="112"/>
      <c r="HS319" s="112"/>
      <c r="HT319" s="112"/>
      <c r="HU319" s="112"/>
      <c r="HV319" s="112"/>
      <c r="HW319" s="112"/>
      <c r="HX319" s="112"/>
      <c r="HY319" s="112"/>
      <c r="HZ319" s="112"/>
      <c r="IA319" s="112"/>
      <c r="IB319" s="112"/>
      <c r="IC319" s="112"/>
      <c r="ID319" s="112"/>
      <c r="IE319" s="112"/>
      <c r="IF319" s="112"/>
      <c r="IG319" s="112"/>
      <c r="IH319" s="112"/>
      <c r="II319" s="112"/>
      <c r="IJ319" s="112"/>
      <c r="IK319" s="112"/>
      <c r="IL319" s="112"/>
      <c r="IM319" s="112"/>
      <c r="IN319" s="112"/>
      <c r="IO319" s="112"/>
      <c r="IP319" s="112"/>
      <c r="IQ319" s="112"/>
      <c r="IR319" s="112"/>
      <c r="IS319" s="112"/>
      <c r="IT319" s="112"/>
      <c r="IU319" s="112"/>
      <c r="IV319" s="112"/>
    </row>
    <row r="320" spans="1:256" s="113" customFormat="1" ht="27" customHeight="1">
      <c r="A320" s="49"/>
      <c r="B320" s="87" t="s">
        <v>453</v>
      </c>
      <c r="C320" s="51" t="s">
        <v>300</v>
      </c>
      <c r="D320" s="50" t="s">
        <v>32</v>
      </c>
      <c r="E320" s="50" t="s">
        <v>121</v>
      </c>
      <c r="F320" s="51"/>
      <c r="G320" s="51"/>
      <c r="H320" s="51"/>
      <c r="I320" s="51" t="s">
        <v>86</v>
      </c>
      <c r="J320" s="55">
        <f t="shared" si="7"/>
        <v>200000</v>
      </c>
      <c r="K320" s="55"/>
      <c r="L320" s="55">
        <v>200000</v>
      </c>
      <c r="M320" s="69" t="s">
        <v>467</v>
      </c>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c r="AO320" s="112"/>
      <c r="AP320" s="112"/>
      <c r="AQ320" s="112"/>
      <c r="AR320" s="112"/>
      <c r="AS320" s="112"/>
      <c r="AT320" s="112"/>
      <c r="AU320" s="112"/>
      <c r="AV320" s="112"/>
      <c r="AW320" s="112"/>
      <c r="AX320" s="112"/>
      <c r="AY320" s="112"/>
      <c r="AZ320" s="112"/>
      <c r="BA320" s="112"/>
      <c r="BB320" s="112"/>
      <c r="BC320" s="112"/>
      <c r="BD320" s="112"/>
      <c r="BE320" s="112"/>
      <c r="BF320" s="112"/>
      <c r="BG320" s="112"/>
      <c r="BH320" s="112"/>
      <c r="BI320" s="112"/>
      <c r="BJ320" s="112"/>
      <c r="BK320" s="112"/>
      <c r="BL320" s="112"/>
      <c r="BM320" s="112"/>
      <c r="BN320" s="112"/>
      <c r="BO320" s="112"/>
      <c r="BP320" s="112"/>
      <c r="BQ320" s="112"/>
      <c r="BR320" s="112"/>
      <c r="BS320" s="112"/>
      <c r="BT320" s="112"/>
      <c r="BU320" s="112"/>
      <c r="BV320" s="112"/>
      <c r="BW320" s="112"/>
      <c r="BX320" s="112"/>
      <c r="BY320" s="112"/>
      <c r="BZ320" s="112"/>
      <c r="CA320" s="112"/>
      <c r="CB320" s="112"/>
      <c r="CC320" s="112"/>
      <c r="CD320" s="112"/>
      <c r="CE320" s="112"/>
      <c r="CF320" s="112"/>
      <c r="CG320" s="112"/>
      <c r="CH320" s="112"/>
      <c r="CI320" s="112"/>
      <c r="CJ320" s="112"/>
      <c r="CK320" s="112"/>
      <c r="CL320" s="112"/>
      <c r="CM320" s="112"/>
      <c r="CN320" s="112"/>
      <c r="CO320" s="112"/>
      <c r="CP320" s="112"/>
      <c r="CQ320" s="112"/>
      <c r="CR320" s="112"/>
      <c r="CS320" s="112"/>
      <c r="CT320" s="112"/>
      <c r="CU320" s="112"/>
      <c r="CV320" s="112"/>
      <c r="CW320" s="112"/>
      <c r="CX320" s="112"/>
      <c r="CY320" s="112"/>
      <c r="CZ320" s="112"/>
      <c r="DA320" s="112"/>
      <c r="DB320" s="112"/>
      <c r="DC320" s="112"/>
      <c r="DD320" s="112"/>
      <c r="DE320" s="112"/>
      <c r="DF320" s="112"/>
      <c r="DG320" s="112"/>
      <c r="DH320" s="112"/>
      <c r="DI320" s="112"/>
      <c r="DJ320" s="112"/>
      <c r="DK320" s="112"/>
      <c r="DL320" s="112"/>
      <c r="DM320" s="112"/>
      <c r="DN320" s="112"/>
      <c r="DO320" s="112"/>
      <c r="DP320" s="112"/>
      <c r="DQ320" s="112"/>
      <c r="DR320" s="112"/>
      <c r="DS320" s="112"/>
      <c r="DT320" s="112"/>
      <c r="DU320" s="112"/>
      <c r="DV320" s="112"/>
      <c r="DW320" s="112"/>
      <c r="DX320" s="112"/>
      <c r="DY320" s="112"/>
      <c r="DZ320" s="112"/>
      <c r="EA320" s="112"/>
      <c r="EB320" s="112"/>
      <c r="EC320" s="112"/>
      <c r="ED320" s="112"/>
      <c r="EE320" s="112"/>
      <c r="EF320" s="112"/>
      <c r="EG320" s="112"/>
      <c r="EH320" s="112"/>
      <c r="EI320" s="112"/>
      <c r="EJ320" s="112"/>
      <c r="EK320" s="112"/>
      <c r="EL320" s="112"/>
      <c r="EM320" s="112"/>
      <c r="EN320" s="112"/>
      <c r="EO320" s="112"/>
      <c r="EP320" s="112"/>
      <c r="EQ320" s="112"/>
      <c r="ER320" s="112"/>
      <c r="ES320" s="112"/>
      <c r="ET320" s="112"/>
      <c r="EU320" s="112"/>
      <c r="EV320" s="112"/>
      <c r="EW320" s="112"/>
      <c r="EX320" s="112"/>
      <c r="EY320" s="112"/>
      <c r="EZ320" s="112"/>
      <c r="FA320" s="112"/>
      <c r="FB320" s="112"/>
      <c r="FC320" s="112"/>
      <c r="FD320" s="112"/>
      <c r="FE320" s="112"/>
      <c r="FF320" s="112"/>
      <c r="FG320" s="112"/>
      <c r="FH320" s="112"/>
      <c r="FI320" s="112"/>
      <c r="FJ320" s="112"/>
      <c r="FK320" s="112"/>
      <c r="FL320" s="112"/>
      <c r="FM320" s="112"/>
      <c r="FN320" s="112"/>
      <c r="FO320" s="112"/>
      <c r="FP320" s="112"/>
      <c r="FQ320" s="112"/>
      <c r="FR320" s="112"/>
      <c r="FS320" s="112"/>
      <c r="FT320" s="112"/>
      <c r="FU320" s="112"/>
      <c r="FV320" s="112"/>
      <c r="FW320" s="112"/>
      <c r="FX320" s="112"/>
      <c r="FY320" s="112"/>
      <c r="FZ320" s="112"/>
      <c r="GA320" s="112"/>
      <c r="GB320" s="112"/>
      <c r="GC320" s="112"/>
      <c r="GD320" s="112"/>
      <c r="GE320" s="112"/>
      <c r="GF320" s="112"/>
      <c r="GG320" s="112"/>
      <c r="GH320" s="112"/>
      <c r="GI320" s="112"/>
      <c r="GJ320" s="112"/>
      <c r="GK320" s="112"/>
      <c r="GL320" s="112"/>
      <c r="GM320" s="112"/>
      <c r="GN320" s="112"/>
      <c r="GO320" s="112"/>
      <c r="GP320" s="112"/>
      <c r="GQ320" s="112"/>
      <c r="GR320" s="112"/>
      <c r="GS320" s="112"/>
      <c r="GT320" s="112"/>
      <c r="GU320" s="112"/>
      <c r="GV320" s="112"/>
      <c r="GW320" s="112"/>
      <c r="GX320" s="112"/>
      <c r="GY320" s="112"/>
      <c r="GZ320" s="112"/>
      <c r="HA320" s="112"/>
      <c r="HB320" s="112"/>
      <c r="HC320" s="112"/>
      <c r="HD320" s="112"/>
      <c r="HE320" s="112"/>
      <c r="HF320" s="112"/>
      <c r="HG320" s="112"/>
      <c r="HH320" s="112"/>
      <c r="HI320" s="112"/>
      <c r="HJ320" s="112"/>
      <c r="HK320" s="112"/>
      <c r="HL320" s="112"/>
      <c r="HM320" s="112"/>
      <c r="HN320" s="112"/>
      <c r="HO320" s="112"/>
      <c r="HP320" s="112"/>
      <c r="HQ320" s="112"/>
      <c r="HR320" s="112"/>
      <c r="HS320" s="112"/>
      <c r="HT320" s="112"/>
      <c r="HU320" s="112"/>
      <c r="HV320" s="112"/>
      <c r="HW320" s="112"/>
      <c r="HX320" s="112"/>
      <c r="HY320" s="112"/>
      <c r="HZ320" s="112"/>
      <c r="IA320" s="112"/>
      <c r="IB320" s="112"/>
      <c r="IC320" s="112"/>
      <c r="ID320" s="112"/>
      <c r="IE320" s="112"/>
      <c r="IF320" s="112"/>
      <c r="IG320" s="112"/>
      <c r="IH320" s="112"/>
      <c r="II320" s="112"/>
      <c r="IJ320" s="112"/>
      <c r="IK320" s="112"/>
      <c r="IL320" s="112"/>
      <c r="IM320" s="112"/>
      <c r="IN320" s="112"/>
      <c r="IO320" s="112"/>
      <c r="IP320" s="112"/>
      <c r="IQ320" s="112"/>
      <c r="IR320" s="112"/>
      <c r="IS320" s="112"/>
      <c r="IT320" s="112"/>
      <c r="IU320" s="112"/>
      <c r="IV320" s="112"/>
    </row>
    <row r="321" spans="1:256" s="113" customFormat="1" ht="18" hidden="1" customHeight="1">
      <c r="A321" s="49"/>
      <c r="B321" s="87"/>
      <c r="C321" s="51"/>
      <c r="D321" s="50" t="s">
        <v>32</v>
      </c>
      <c r="E321" s="50" t="s">
        <v>121</v>
      </c>
      <c r="F321" s="51"/>
      <c r="G321" s="51"/>
      <c r="H321" s="51"/>
      <c r="I321" s="51"/>
      <c r="J321" s="55">
        <f t="shared" si="7"/>
        <v>0</v>
      </c>
      <c r="K321" s="55"/>
      <c r="L321" s="55"/>
      <c r="M321" s="69"/>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c r="AO321" s="112"/>
      <c r="AP321" s="112"/>
      <c r="AQ321" s="112"/>
      <c r="AR321" s="112"/>
      <c r="AS321" s="112"/>
      <c r="AT321" s="112"/>
      <c r="AU321" s="112"/>
      <c r="AV321" s="112"/>
      <c r="AW321" s="112"/>
      <c r="AX321" s="112"/>
      <c r="AY321" s="112"/>
      <c r="AZ321" s="112"/>
      <c r="BA321" s="112"/>
      <c r="BB321" s="112"/>
      <c r="BC321" s="112"/>
      <c r="BD321" s="112"/>
      <c r="BE321" s="112"/>
      <c r="BF321" s="112"/>
      <c r="BG321" s="112"/>
      <c r="BH321" s="112"/>
      <c r="BI321" s="112"/>
      <c r="BJ321" s="112"/>
      <c r="BK321" s="112"/>
      <c r="BL321" s="112"/>
      <c r="BM321" s="112"/>
      <c r="BN321" s="112"/>
      <c r="BO321" s="112"/>
      <c r="BP321" s="112"/>
      <c r="BQ321" s="112"/>
      <c r="BR321" s="112"/>
      <c r="BS321" s="112"/>
      <c r="BT321" s="112"/>
      <c r="BU321" s="112"/>
      <c r="BV321" s="112"/>
      <c r="BW321" s="112"/>
      <c r="BX321" s="112"/>
      <c r="BY321" s="112"/>
      <c r="BZ321" s="112"/>
      <c r="CA321" s="112"/>
      <c r="CB321" s="112"/>
      <c r="CC321" s="112"/>
      <c r="CD321" s="112"/>
      <c r="CE321" s="112"/>
      <c r="CF321" s="112"/>
      <c r="CG321" s="112"/>
      <c r="CH321" s="112"/>
      <c r="CI321" s="112"/>
      <c r="CJ321" s="112"/>
      <c r="CK321" s="112"/>
      <c r="CL321" s="112"/>
      <c r="CM321" s="112"/>
      <c r="CN321" s="112"/>
      <c r="CO321" s="112"/>
      <c r="CP321" s="112"/>
      <c r="CQ321" s="112"/>
      <c r="CR321" s="112"/>
      <c r="CS321" s="112"/>
      <c r="CT321" s="112"/>
      <c r="CU321" s="112"/>
      <c r="CV321" s="112"/>
      <c r="CW321" s="112"/>
      <c r="CX321" s="112"/>
      <c r="CY321" s="112"/>
      <c r="CZ321" s="112"/>
      <c r="DA321" s="112"/>
      <c r="DB321" s="112"/>
      <c r="DC321" s="112"/>
      <c r="DD321" s="112"/>
      <c r="DE321" s="112"/>
      <c r="DF321" s="112"/>
      <c r="DG321" s="112"/>
      <c r="DH321" s="112"/>
      <c r="DI321" s="112"/>
      <c r="DJ321" s="112"/>
      <c r="DK321" s="112"/>
      <c r="DL321" s="112"/>
      <c r="DM321" s="112"/>
      <c r="DN321" s="112"/>
      <c r="DO321" s="112"/>
      <c r="DP321" s="112"/>
      <c r="DQ321" s="112"/>
      <c r="DR321" s="112"/>
      <c r="DS321" s="112"/>
      <c r="DT321" s="112"/>
      <c r="DU321" s="112"/>
      <c r="DV321" s="112"/>
      <c r="DW321" s="112"/>
      <c r="DX321" s="112"/>
      <c r="DY321" s="112"/>
      <c r="DZ321" s="112"/>
      <c r="EA321" s="112"/>
      <c r="EB321" s="112"/>
      <c r="EC321" s="112"/>
      <c r="ED321" s="112"/>
      <c r="EE321" s="112"/>
      <c r="EF321" s="112"/>
      <c r="EG321" s="112"/>
      <c r="EH321" s="112"/>
      <c r="EI321" s="112"/>
      <c r="EJ321" s="112"/>
      <c r="EK321" s="112"/>
      <c r="EL321" s="112"/>
      <c r="EM321" s="112"/>
      <c r="EN321" s="112"/>
      <c r="EO321" s="112"/>
      <c r="EP321" s="112"/>
      <c r="EQ321" s="112"/>
      <c r="ER321" s="112"/>
      <c r="ES321" s="112"/>
      <c r="ET321" s="112"/>
      <c r="EU321" s="112"/>
      <c r="EV321" s="112"/>
      <c r="EW321" s="112"/>
      <c r="EX321" s="112"/>
      <c r="EY321" s="112"/>
      <c r="EZ321" s="112"/>
      <c r="FA321" s="112"/>
      <c r="FB321" s="112"/>
      <c r="FC321" s="112"/>
      <c r="FD321" s="112"/>
      <c r="FE321" s="112"/>
      <c r="FF321" s="112"/>
      <c r="FG321" s="112"/>
      <c r="FH321" s="112"/>
      <c r="FI321" s="112"/>
      <c r="FJ321" s="112"/>
      <c r="FK321" s="112"/>
      <c r="FL321" s="112"/>
      <c r="FM321" s="112"/>
      <c r="FN321" s="112"/>
      <c r="FO321" s="112"/>
      <c r="FP321" s="112"/>
      <c r="FQ321" s="112"/>
      <c r="FR321" s="112"/>
      <c r="FS321" s="112"/>
      <c r="FT321" s="112"/>
      <c r="FU321" s="112"/>
      <c r="FV321" s="112"/>
      <c r="FW321" s="112"/>
      <c r="FX321" s="112"/>
      <c r="FY321" s="112"/>
      <c r="FZ321" s="112"/>
      <c r="GA321" s="112"/>
      <c r="GB321" s="112"/>
      <c r="GC321" s="112"/>
      <c r="GD321" s="112"/>
      <c r="GE321" s="112"/>
      <c r="GF321" s="112"/>
      <c r="GG321" s="112"/>
      <c r="GH321" s="112"/>
      <c r="GI321" s="112"/>
      <c r="GJ321" s="112"/>
      <c r="GK321" s="112"/>
      <c r="GL321" s="112"/>
      <c r="GM321" s="112"/>
      <c r="GN321" s="112"/>
      <c r="GO321" s="112"/>
      <c r="GP321" s="112"/>
      <c r="GQ321" s="112"/>
      <c r="GR321" s="112"/>
      <c r="GS321" s="112"/>
      <c r="GT321" s="112"/>
      <c r="GU321" s="112"/>
      <c r="GV321" s="112"/>
      <c r="GW321" s="112"/>
      <c r="GX321" s="112"/>
      <c r="GY321" s="112"/>
      <c r="GZ321" s="112"/>
      <c r="HA321" s="112"/>
      <c r="HB321" s="112"/>
      <c r="HC321" s="112"/>
      <c r="HD321" s="112"/>
      <c r="HE321" s="112"/>
      <c r="HF321" s="112"/>
      <c r="HG321" s="112"/>
      <c r="HH321" s="112"/>
      <c r="HI321" s="112"/>
      <c r="HJ321" s="112"/>
      <c r="HK321" s="112"/>
      <c r="HL321" s="112"/>
      <c r="HM321" s="112"/>
      <c r="HN321" s="112"/>
      <c r="HO321" s="112"/>
      <c r="HP321" s="112"/>
      <c r="HQ321" s="112"/>
      <c r="HR321" s="112"/>
      <c r="HS321" s="112"/>
      <c r="HT321" s="112"/>
      <c r="HU321" s="112"/>
      <c r="HV321" s="112"/>
      <c r="HW321" s="112"/>
      <c r="HX321" s="112"/>
      <c r="HY321" s="112"/>
      <c r="HZ321" s="112"/>
      <c r="IA321" s="112"/>
      <c r="IB321" s="112"/>
      <c r="IC321" s="112"/>
      <c r="ID321" s="112"/>
      <c r="IE321" s="112"/>
      <c r="IF321" s="112"/>
      <c r="IG321" s="112"/>
      <c r="IH321" s="112"/>
      <c r="II321" s="112"/>
      <c r="IJ321" s="112"/>
      <c r="IK321" s="112"/>
      <c r="IL321" s="112"/>
      <c r="IM321" s="112"/>
      <c r="IN321" s="112"/>
      <c r="IO321" s="112"/>
      <c r="IP321" s="112"/>
      <c r="IQ321" s="112"/>
      <c r="IR321" s="112"/>
      <c r="IS321" s="112"/>
      <c r="IT321" s="112"/>
      <c r="IU321" s="112"/>
      <c r="IV321" s="112"/>
    </row>
    <row r="322" spans="1:256" s="113" customFormat="1" ht="4.5" hidden="1" customHeight="1">
      <c r="A322" s="49"/>
      <c r="B322" s="87"/>
      <c r="C322" s="51"/>
      <c r="D322" s="50" t="s">
        <v>32</v>
      </c>
      <c r="E322" s="50" t="s">
        <v>121</v>
      </c>
      <c r="F322" s="51"/>
      <c r="G322" s="51"/>
      <c r="H322" s="51"/>
      <c r="I322" s="51"/>
      <c r="J322" s="55">
        <f t="shared" si="7"/>
        <v>0</v>
      </c>
      <c r="K322" s="55"/>
      <c r="L322" s="55"/>
      <c r="M322" s="69"/>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c r="AO322" s="112"/>
      <c r="AP322" s="112"/>
      <c r="AQ322" s="112"/>
      <c r="AR322" s="112"/>
      <c r="AS322" s="112"/>
      <c r="AT322" s="112"/>
      <c r="AU322" s="112"/>
      <c r="AV322" s="112"/>
      <c r="AW322" s="112"/>
      <c r="AX322" s="112"/>
      <c r="AY322" s="112"/>
      <c r="AZ322" s="112"/>
      <c r="BA322" s="112"/>
      <c r="BB322" s="112"/>
      <c r="BC322" s="112"/>
      <c r="BD322" s="112"/>
      <c r="BE322" s="112"/>
      <c r="BF322" s="112"/>
      <c r="BG322" s="112"/>
      <c r="BH322" s="112"/>
      <c r="BI322" s="112"/>
      <c r="BJ322" s="112"/>
      <c r="BK322" s="112"/>
      <c r="BL322" s="112"/>
      <c r="BM322" s="112"/>
      <c r="BN322" s="112"/>
      <c r="BO322" s="112"/>
      <c r="BP322" s="112"/>
      <c r="BQ322" s="112"/>
      <c r="BR322" s="112"/>
      <c r="BS322" s="112"/>
      <c r="BT322" s="112"/>
      <c r="BU322" s="112"/>
      <c r="BV322" s="112"/>
      <c r="BW322" s="112"/>
      <c r="BX322" s="112"/>
      <c r="BY322" s="112"/>
      <c r="BZ322" s="112"/>
      <c r="CA322" s="112"/>
      <c r="CB322" s="112"/>
      <c r="CC322" s="112"/>
      <c r="CD322" s="112"/>
      <c r="CE322" s="112"/>
      <c r="CF322" s="112"/>
      <c r="CG322" s="112"/>
      <c r="CH322" s="112"/>
      <c r="CI322" s="112"/>
      <c r="CJ322" s="112"/>
      <c r="CK322" s="112"/>
      <c r="CL322" s="112"/>
      <c r="CM322" s="112"/>
      <c r="CN322" s="112"/>
      <c r="CO322" s="112"/>
      <c r="CP322" s="112"/>
      <c r="CQ322" s="112"/>
      <c r="CR322" s="112"/>
      <c r="CS322" s="112"/>
      <c r="CT322" s="112"/>
      <c r="CU322" s="112"/>
      <c r="CV322" s="112"/>
      <c r="CW322" s="112"/>
      <c r="CX322" s="112"/>
      <c r="CY322" s="112"/>
      <c r="CZ322" s="112"/>
      <c r="DA322" s="112"/>
      <c r="DB322" s="112"/>
      <c r="DC322" s="112"/>
      <c r="DD322" s="112"/>
      <c r="DE322" s="112"/>
      <c r="DF322" s="112"/>
      <c r="DG322" s="112"/>
      <c r="DH322" s="112"/>
      <c r="DI322" s="112"/>
      <c r="DJ322" s="112"/>
      <c r="DK322" s="112"/>
      <c r="DL322" s="112"/>
      <c r="DM322" s="112"/>
      <c r="DN322" s="112"/>
      <c r="DO322" s="112"/>
      <c r="DP322" s="112"/>
      <c r="DQ322" s="112"/>
      <c r="DR322" s="112"/>
      <c r="DS322" s="112"/>
      <c r="DT322" s="112"/>
      <c r="DU322" s="112"/>
      <c r="DV322" s="112"/>
      <c r="DW322" s="112"/>
      <c r="DX322" s="112"/>
      <c r="DY322" s="112"/>
      <c r="DZ322" s="112"/>
      <c r="EA322" s="112"/>
      <c r="EB322" s="112"/>
      <c r="EC322" s="112"/>
      <c r="ED322" s="112"/>
      <c r="EE322" s="112"/>
      <c r="EF322" s="112"/>
      <c r="EG322" s="112"/>
      <c r="EH322" s="112"/>
      <c r="EI322" s="112"/>
      <c r="EJ322" s="112"/>
      <c r="EK322" s="112"/>
      <c r="EL322" s="112"/>
      <c r="EM322" s="112"/>
      <c r="EN322" s="112"/>
      <c r="EO322" s="112"/>
      <c r="EP322" s="112"/>
      <c r="EQ322" s="112"/>
      <c r="ER322" s="112"/>
      <c r="ES322" s="112"/>
      <c r="ET322" s="112"/>
      <c r="EU322" s="112"/>
      <c r="EV322" s="112"/>
      <c r="EW322" s="112"/>
      <c r="EX322" s="112"/>
      <c r="EY322" s="112"/>
      <c r="EZ322" s="112"/>
      <c r="FA322" s="112"/>
      <c r="FB322" s="112"/>
      <c r="FC322" s="112"/>
      <c r="FD322" s="112"/>
      <c r="FE322" s="112"/>
      <c r="FF322" s="112"/>
      <c r="FG322" s="112"/>
      <c r="FH322" s="112"/>
      <c r="FI322" s="112"/>
      <c r="FJ322" s="112"/>
      <c r="FK322" s="112"/>
      <c r="FL322" s="112"/>
      <c r="FM322" s="112"/>
      <c r="FN322" s="112"/>
      <c r="FO322" s="112"/>
      <c r="FP322" s="112"/>
      <c r="FQ322" s="112"/>
      <c r="FR322" s="112"/>
      <c r="FS322" s="112"/>
      <c r="FT322" s="112"/>
      <c r="FU322" s="112"/>
      <c r="FV322" s="112"/>
      <c r="FW322" s="112"/>
      <c r="FX322" s="112"/>
      <c r="FY322" s="112"/>
      <c r="FZ322" s="112"/>
      <c r="GA322" s="112"/>
      <c r="GB322" s="112"/>
      <c r="GC322" s="112"/>
      <c r="GD322" s="112"/>
      <c r="GE322" s="112"/>
      <c r="GF322" s="112"/>
      <c r="GG322" s="112"/>
      <c r="GH322" s="112"/>
      <c r="GI322" s="112"/>
      <c r="GJ322" s="112"/>
      <c r="GK322" s="112"/>
      <c r="GL322" s="112"/>
      <c r="GM322" s="112"/>
      <c r="GN322" s="112"/>
      <c r="GO322" s="112"/>
      <c r="GP322" s="112"/>
      <c r="GQ322" s="112"/>
      <c r="GR322" s="112"/>
      <c r="GS322" s="112"/>
      <c r="GT322" s="112"/>
      <c r="GU322" s="112"/>
      <c r="GV322" s="112"/>
      <c r="GW322" s="112"/>
      <c r="GX322" s="112"/>
      <c r="GY322" s="112"/>
      <c r="GZ322" s="112"/>
      <c r="HA322" s="112"/>
      <c r="HB322" s="112"/>
      <c r="HC322" s="112"/>
      <c r="HD322" s="112"/>
      <c r="HE322" s="112"/>
      <c r="HF322" s="112"/>
      <c r="HG322" s="112"/>
      <c r="HH322" s="112"/>
      <c r="HI322" s="112"/>
      <c r="HJ322" s="112"/>
      <c r="HK322" s="112"/>
      <c r="HL322" s="112"/>
      <c r="HM322" s="112"/>
      <c r="HN322" s="112"/>
      <c r="HO322" s="112"/>
      <c r="HP322" s="112"/>
      <c r="HQ322" s="112"/>
      <c r="HR322" s="112"/>
      <c r="HS322" s="112"/>
      <c r="HT322" s="112"/>
      <c r="HU322" s="112"/>
      <c r="HV322" s="112"/>
      <c r="HW322" s="112"/>
      <c r="HX322" s="112"/>
      <c r="HY322" s="112"/>
      <c r="HZ322" s="112"/>
      <c r="IA322" s="112"/>
      <c r="IB322" s="112"/>
      <c r="IC322" s="112"/>
      <c r="ID322" s="112"/>
      <c r="IE322" s="112"/>
      <c r="IF322" s="112"/>
      <c r="IG322" s="112"/>
      <c r="IH322" s="112"/>
      <c r="II322" s="112"/>
      <c r="IJ322" s="112"/>
      <c r="IK322" s="112"/>
      <c r="IL322" s="112"/>
      <c r="IM322" s="112"/>
      <c r="IN322" s="112"/>
      <c r="IO322" s="112"/>
      <c r="IP322" s="112"/>
      <c r="IQ322" s="112"/>
      <c r="IR322" s="112"/>
      <c r="IS322" s="112"/>
      <c r="IT322" s="112"/>
      <c r="IU322" s="112"/>
      <c r="IV322" s="112"/>
    </row>
    <row r="323" spans="1:256" s="113" customFormat="1" ht="21.75" customHeight="1">
      <c r="A323" s="49"/>
      <c r="B323" s="87" t="s">
        <v>468</v>
      </c>
      <c r="C323" s="51" t="s">
        <v>300</v>
      </c>
      <c r="D323" s="50" t="s">
        <v>345</v>
      </c>
      <c r="E323" s="50" t="s">
        <v>121</v>
      </c>
      <c r="F323" s="51"/>
      <c r="G323" s="51"/>
      <c r="H323" s="51"/>
      <c r="I323" s="51" t="s">
        <v>86</v>
      </c>
      <c r="J323" s="55">
        <f t="shared" si="7"/>
        <v>41500</v>
      </c>
      <c r="K323" s="55"/>
      <c r="L323" s="55">
        <v>41500</v>
      </c>
      <c r="M323" s="69" t="s">
        <v>465</v>
      </c>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c r="AO323" s="112"/>
      <c r="AP323" s="112"/>
      <c r="AQ323" s="112"/>
      <c r="AR323" s="112"/>
      <c r="AS323" s="112"/>
      <c r="AT323" s="112"/>
      <c r="AU323" s="112"/>
      <c r="AV323" s="112"/>
      <c r="AW323" s="112"/>
      <c r="AX323" s="112"/>
      <c r="AY323" s="112"/>
      <c r="AZ323" s="112"/>
      <c r="BA323" s="112"/>
      <c r="BB323" s="112"/>
      <c r="BC323" s="112"/>
      <c r="BD323" s="112"/>
      <c r="BE323" s="112"/>
      <c r="BF323" s="112"/>
      <c r="BG323" s="112"/>
      <c r="BH323" s="112"/>
      <c r="BI323" s="112"/>
      <c r="BJ323" s="112"/>
      <c r="BK323" s="112"/>
      <c r="BL323" s="112"/>
      <c r="BM323" s="112"/>
      <c r="BN323" s="112"/>
      <c r="BO323" s="112"/>
      <c r="BP323" s="112"/>
      <c r="BQ323" s="112"/>
      <c r="BR323" s="112"/>
      <c r="BS323" s="112"/>
      <c r="BT323" s="112"/>
      <c r="BU323" s="112"/>
      <c r="BV323" s="112"/>
      <c r="BW323" s="112"/>
      <c r="BX323" s="112"/>
      <c r="BY323" s="112"/>
      <c r="BZ323" s="112"/>
      <c r="CA323" s="112"/>
      <c r="CB323" s="112"/>
      <c r="CC323" s="112"/>
      <c r="CD323" s="112"/>
      <c r="CE323" s="112"/>
      <c r="CF323" s="112"/>
      <c r="CG323" s="112"/>
      <c r="CH323" s="112"/>
      <c r="CI323" s="112"/>
      <c r="CJ323" s="112"/>
      <c r="CK323" s="112"/>
      <c r="CL323" s="112"/>
      <c r="CM323" s="112"/>
      <c r="CN323" s="112"/>
      <c r="CO323" s="112"/>
      <c r="CP323" s="112"/>
      <c r="CQ323" s="112"/>
      <c r="CR323" s="112"/>
      <c r="CS323" s="112"/>
      <c r="CT323" s="112"/>
      <c r="CU323" s="112"/>
      <c r="CV323" s="112"/>
      <c r="CW323" s="112"/>
      <c r="CX323" s="112"/>
      <c r="CY323" s="112"/>
      <c r="CZ323" s="112"/>
      <c r="DA323" s="112"/>
      <c r="DB323" s="112"/>
      <c r="DC323" s="112"/>
      <c r="DD323" s="112"/>
      <c r="DE323" s="112"/>
      <c r="DF323" s="112"/>
      <c r="DG323" s="112"/>
      <c r="DH323" s="112"/>
      <c r="DI323" s="112"/>
      <c r="DJ323" s="112"/>
      <c r="DK323" s="112"/>
      <c r="DL323" s="112"/>
      <c r="DM323" s="112"/>
      <c r="DN323" s="112"/>
      <c r="DO323" s="112"/>
      <c r="DP323" s="112"/>
      <c r="DQ323" s="112"/>
      <c r="DR323" s="112"/>
      <c r="DS323" s="112"/>
      <c r="DT323" s="112"/>
      <c r="DU323" s="112"/>
      <c r="DV323" s="112"/>
      <c r="DW323" s="112"/>
      <c r="DX323" s="112"/>
      <c r="DY323" s="112"/>
      <c r="DZ323" s="112"/>
      <c r="EA323" s="112"/>
      <c r="EB323" s="112"/>
      <c r="EC323" s="112"/>
      <c r="ED323" s="112"/>
      <c r="EE323" s="112"/>
      <c r="EF323" s="112"/>
      <c r="EG323" s="112"/>
      <c r="EH323" s="112"/>
      <c r="EI323" s="112"/>
      <c r="EJ323" s="112"/>
      <c r="EK323" s="112"/>
      <c r="EL323" s="112"/>
      <c r="EM323" s="112"/>
      <c r="EN323" s="112"/>
      <c r="EO323" s="112"/>
      <c r="EP323" s="112"/>
      <c r="EQ323" s="112"/>
      <c r="ER323" s="112"/>
      <c r="ES323" s="112"/>
      <c r="ET323" s="112"/>
      <c r="EU323" s="112"/>
      <c r="EV323" s="112"/>
      <c r="EW323" s="112"/>
      <c r="EX323" s="112"/>
      <c r="EY323" s="112"/>
      <c r="EZ323" s="112"/>
      <c r="FA323" s="112"/>
      <c r="FB323" s="112"/>
      <c r="FC323" s="112"/>
      <c r="FD323" s="112"/>
      <c r="FE323" s="112"/>
      <c r="FF323" s="112"/>
      <c r="FG323" s="112"/>
      <c r="FH323" s="112"/>
      <c r="FI323" s="112"/>
      <c r="FJ323" s="112"/>
      <c r="FK323" s="112"/>
      <c r="FL323" s="112"/>
      <c r="FM323" s="112"/>
      <c r="FN323" s="112"/>
      <c r="FO323" s="112"/>
      <c r="FP323" s="112"/>
      <c r="FQ323" s="112"/>
      <c r="FR323" s="112"/>
      <c r="FS323" s="112"/>
      <c r="FT323" s="112"/>
      <c r="FU323" s="112"/>
      <c r="FV323" s="112"/>
      <c r="FW323" s="112"/>
      <c r="FX323" s="112"/>
      <c r="FY323" s="112"/>
      <c r="FZ323" s="112"/>
      <c r="GA323" s="112"/>
      <c r="GB323" s="112"/>
      <c r="GC323" s="112"/>
      <c r="GD323" s="112"/>
      <c r="GE323" s="112"/>
      <c r="GF323" s="112"/>
      <c r="GG323" s="112"/>
      <c r="GH323" s="112"/>
      <c r="GI323" s="112"/>
      <c r="GJ323" s="112"/>
      <c r="GK323" s="112"/>
      <c r="GL323" s="112"/>
      <c r="GM323" s="112"/>
      <c r="GN323" s="112"/>
      <c r="GO323" s="112"/>
      <c r="GP323" s="112"/>
      <c r="GQ323" s="112"/>
      <c r="GR323" s="112"/>
      <c r="GS323" s="112"/>
      <c r="GT323" s="112"/>
      <c r="GU323" s="112"/>
      <c r="GV323" s="112"/>
      <c r="GW323" s="112"/>
      <c r="GX323" s="112"/>
      <c r="GY323" s="112"/>
      <c r="GZ323" s="112"/>
      <c r="HA323" s="112"/>
      <c r="HB323" s="112"/>
      <c r="HC323" s="112"/>
      <c r="HD323" s="112"/>
      <c r="HE323" s="112"/>
      <c r="HF323" s="112"/>
      <c r="HG323" s="112"/>
      <c r="HH323" s="112"/>
      <c r="HI323" s="112"/>
      <c r="HJ323" s="112"/>
      <c r="HK323" s="112"/>
      <c r="HL323" s="112"/>
      <c r="HM323" s="112"/>
      <c r="HN323" s="112"/>
      <c r="HO323" s="112"/>
      <c r="HP323" s="112"/>
      <c r="HQ323" s="112"/>
      <c r="HR323" s="112"/>
      <c r="HS323" s="112"/>
      <c r="HT323" s="112"/>
      <c r="HU323" s="112"/>
      <c r="HV323" s="112"/>
      <c r="HW323" s="112"/>
      <c r="HX323" s="112"/>
      <c r="HY323" s="112"/>
      <c r="HZ323" s="112"/>
      <c r="IA323" s="112"/>
      <c r="IB323" s="112"/>
      <c r="IC323" s="112"/>
      <c r="ID323" s="112"/>
      <c r="IE323" s="112"/>
      <c r="IF323" s="112"/>
      <c r="IG323" s="112"/>
      <c r="IH323" s="112"/>
      <c r="II323" s="112"/>
      <c r="IJ323" s="112"/>
      <c r="IK323" s="112"/>
      <c r="IL323" s="112"/>
      <c r="IM323" s="112"/>
      <c r="IN323" s="112"/>
      <c r="IO323" s="112"/>
      <c r="IP323" s="112"/>
      <c r="IQ323" s="112"/>
      <c r="IR323" s="112"/>
      <c r="IS323" s="112"/>
      <c r="IT323" s="112"/>
      <c r="IU323" s="112"/>
      <c r="IV323" s="112"/>
    </row>
    <row r="324" spans="1:256" ht="18" customHeight="1">
      <c r="A324" s="49"/>
      <c r="B324" s="87"/>
      <c r="C324" s="51"/>
      <c r="D324" s="50" t="s">
        <v>32</v>
      </c>
      <c r="E324" s="50" t="str">
        <f>IF(D324="","",IF((OR(D324=data_validation!A$1,D324=data_validation!A$2,D324=data_validation!A$5,D324=data_validation!A$6,D324=data_validation!A$14,D324=data_validation!A$16)),"Indicate Date","N/A"))</f>
        <v>Indicate Date</v>
      </c>
      <c r="F324" s="51" t="str">
        <f>IF(D324="","",IF((OR(D324=data_validation!A$1,D324=data_validation!A$2)),"Indicate Date","N/A"))</f>
        <v>Indicate Date</v>
      </c>
      <c r="G324" s="51" t="str">
        <f t="shared" ref="G324" si="8">IF(D324="","","Indicate Date")</f>
        <v>Indicate Date</v>
      </c>
      <c r="H324" s="51" t="str">
        <f t="shared" ref="H324" si="9">IF(D324="","","Indicate Date")</f>
        <v>Indicate Date</v>
      </c>
      <c r="I324" s="51"/>
      <c r="J324" s="55">
        <f t="shared" si="7"/>
        <v>0</v>
      </c>
      <c r="K324" s="55"/>
      <c r="L324" s="55"/>
      <c r="M324" s="69"/>
    </row>
    <row r="325" spans="1:256" ht="18" customHeight="1">
      <c r="A325" s="49"/>
      <c r="B325" s="87"/>
      <c r="C325" s="51"/>
      <c r="D325" s="50" t="s">
        <v>32</v>
      </c>
      <c r="E325" s="50" t="str">
        <f>IF(D325="","",IF((OR(D325=data_validation!A$1,D325=data_validation!A$2,D325=data_validation!A$5,D325=data_validation!A$6,D325=data_validation!A$14,D325=data_validation!A$16)),"Indicate Date","N/A"))</f>
        <v>Indicate Date</v>
      </c>
      <c r="F325" s="51" t="str">
        <f>IF(D325="","",IF((OR(D325=data_validation!A$1,D325=data_validation!A$2)),"Indicate Date","N/A"))</f>
        <v>Indicate Date</v>
      </c>
      <c r="G325" s="51" t="str">
        <f t="shared" ref="G325" si="10">IF(D325="","","Indicate Date")</f>
        <v>Indicate Date</v>
      </c>
      <c r="H325" s="51" t="str">
        <f t="shared" ref="H325" si="11">IF(D325="","","Indicate Date")</f>
        <v>Indicate Date</v>
      </c>
      <c r="I325" s="51"/>
      <c r="J325" s="55">
        <f t="shared" si="7"/>
        <v>0</v>
      </c>
      <c r="K325" s="55"/>
      <c r="L325" s="55"/>
      <c r="M325" s="69"/>
    </row>
    <row r="326" spans="1:256" s="105" customFormat="1" ht="18" customHeight="1">
      <c r="A326" s="102"/>
      <c r="B326" s="114"/>
      <c r="C326" s="114"/>
      <c r="D326" s="114"/>
      <c r="E326" s="114"/>
      <c r="F326" s="114"/>
      <c r="G326" s="114"/>
      <c r="H326" s="114"/>
      <c r="I326" s="114"/>
      <c r="J326" s="114"/>
      <c r="K326" s="114"/>
      <c r="L326" s="114"/>
      <c r="M326" s="104"/>
      <c r="N326" s="102"/>
      <c r="O326" s="102"/>
      <c r="P326" s="102"/>
      <c r="Q326" s="102"/>
      <c r="R326" s="102"/>
      <c r="S326" s="102"/>
      <c r="T326" s="102"/>
      <c r="U326" s="102"/>
      <c r="V326" s="102"/>
      <c r="W326" s="102"/>
      <c r="X326" s="102"/>
      <c r="Y326" s="102"/>
      <c r="Z326" s="102"/>
      <c r="AA326" s="102"/>
      <c r="AB326" s="102"/>
      <c r="AC326" s="102"/>
      <c r="AD326" s="102"/>
      <c r="AE326" s="102"/>
      <c r="AF326" s="102"/>
      <c r="AG326" s="102"/>
      <c r="AH326" s="102"/>
      <c r="AI326" s="102"/>
      <c r="AJ326" s="102"/>
      <c r="AK326" s="102"/>
      <c r="AL326" s="102"/>
      <c r="AM326" s="102"/>
      <c r="AN326" s="102"/>
      <c r="AO326" s="102"/>
      <c r="AP326" s="102"/>
      <c r="AQ326" s="102"/>
      <c r="AR326" s="102"/>
      <c r="AS326" s="102"/>
      <c r="AT326" s="102"/>
      <c r="AU326" s="102"/>
      <c r="AV326" s="102"/>
      <c r="AW326" s="102"/>
      <c r="AX326" s="102"/>
      <c r="AY326" s="102"/>
      <c r="AZ326" s="102"/>
      <c r="BA326" s="102"/>
      <c r="BB326" s="102"/>
      <c r="BC326" s="102"/>
      <c r="BD326" s="102"/>
      <c r="BE326" s="102"/>
      <c r="BF326" s="102"/>
      <c r="BG326" s="102"/>
      <c r="BH326" s="102"/>
      <c r="BI326" s="102"/>
      <c r="BJ326" s="102"/>
      <c r="BK326" s="102"/>
      <c r="BL326" s="102"/>
      <c r="BM326" s="102"/>
      <c r="BN326" s="102"/>
      <c r="BO326" s="102"/>
      <c r="BP326" s="102"/>
      <c r="BQ326" s="102"/>
      <c r="BR326" s="102"/>
      <c r="BS326" s="102"/>
      <c r="BT326" s="102"/>
      <c r="BU326" s="102"/>
      <c r="BV326" s="102"/>
      <c r="BW326" s="102"/>
      <c r="BX326" s="102"/>
      <c r="BY326" s="102"/>
      <c r="BZ326" s="102"/>
      <c r="CA326" s="102"/>
      <c r="CB326" s="102"/>
      <c r="CC326" s="102"/>
      <c r="CD326" s="102"/>
      <c r="CE326" s="102"/>
      <c r="CF326" s="102"/>
      <c r="CG326" s="102"/>
      <c r="CH326" s="102"/>
      <c r="CI326" s="102"/>
      <c r="CJ326" s="102"/>
      <c r="CK326" s="102"/>
      <c r="CL326" s="102"/>
      <c r="CM326" s="102"/>
      <c r="CN326" s="102"/>
      <c r="CO326" s="102"/>
      <c r="CP326" s="102"/>
      <c r="CQ326" s="102"/>
      <c r="CR326" s="102"/>
      <c r="CS326" s="102"/>
      <c r="CT326" s="102"/>
      <c r="CU326" s="102"/>
      <c r="CV326" s="102"/>
      <c r="CW326" s="102"/>
      <c r="CX326" s="102"/>
      <c r="CY326" s="102"/>
      <c r="CZ326" s="102"/>
      <c r="DA326" s="102"/>
      <c r="DB326" s="102"/>
      <c r="DC326" s="102"/>
      <c r="DD326" s="102"/>
      <c r="DE326" s="102"/>
      <c r="DF326" s="102"/>
      <c r="DG326" s="102"/>
      <c r="DH326" s="102"/>
      <c r="DI326" s="102"/>
      <c r="DJ326" s="102"/>
      <c r="DK326" s="102"/>
      <c r="DL326" s="102"/>
      <c r="DM326" s="102"/>
      <c r="DN326" s="102"/>
      <c r="DO326" s="102"/>
      <c r="DP326" s="102"/>
      <c r="DQ326" s="102"/>
      <c r="DR326" s="102"/>
      <c r="DS326" s="102"/>
      <c r="DT326" s="102"/>
      <c r="DU326" s="102"/>
      <c r="DV326" s="102"/>
      <c r="DW326" s="102"/>
      <c r="DX326" s="102"/>
      <c r="DY326" s="102"/>
      <c r="DZ326" s="102"/>
      <c r="EA326" s="102"/>
      <c r="EB326" s="102"/>
      <c r="EC326" s="102"/>
      <c r="ED326" s="102"/>
      <c r="EE326" s="102"/>
      <c r="EF326" s="102"/>
      <c r="EG326" s="102"/>
      <c r="EH326" s="102"/>
      <c r="EI326" s="102"/>
      <c r="EJ326" s="102"/>
      <c r="EK326" s="102"/>
      <c r="EL326" s="102"/>
      <c r="EM326" s="102"/>
      <c r="EN326" s="102"/>
      <c r="EO326" s="102"/>
      <c r="EP326" s="102"/>
      <c r="EQ326" s="102"/>
      <c r="ER326" s="102"/>
      <c r="ES326" s="102"/>
      <c r="ET326" s="102"/>
      <c r="EU326" s="102"/>
      <c r="EV326" s="102"/>
      <c r="EW326" s="102"/>
      <c r="EX326" s="102"/>
      <c r="EY326" s="102"/>
      <c r="EZ326" s="102"/>
      <c r="FA326" s="102"/>
      <c r="FB326" s="102"/>
      <c r="FC326" s="102"/>
      <c r="FD326" s="102"/>
      <c r="FE326" s="102"/>
      <c r="FF326" s="102"/>
      <c r="FG326" s="102"/>
      <c r="FH326" s="102"/>
      <c r="FI326" s="102"/>
      <c r="FJ326" s="102"/>
      <c r="FK326" s="102"/>
      <c r="FL326" s="102"/>
      <c r="FM326" s="102"/>
      <c r="FN326" s="102"/>
      <c r="FO326" s="102"/>
      <c r="FP326" s="102"/>
      <c r="FQ326" s="102"/>
      <c r="FR326" s="102"/>
      <c r="FS326" s="102"/>
      <c r="FT326" s="102"/>
      <c r="FU326" s="102"/>
      <c r="FV326" s="102"/>
      <c r="FW326" s="102"/>
      <c r="FX326" s="102"/>
      <c r="FY326" s="102"/>
      <c r="FZ326" s="102"/>
      <c r="GA326" s="102"/>
      <c r="GB326" s="102"/>
      <c r="GC326" s="102"/>
      <c r="GD326" s="102"/>
      <c r="GE326" s="102"/>
      <c r="GF326" s="102"/>
      <c r="GG326" s="102"/>
      <c r="GH326" s="102"/>
      <c r="GI326" s="102"/>
      <c r="GJ326" s="102"/>
      <c r="GK326" s="102"/>
      <c r="GL326" s="102"/>
      <c r="GM326" s="102"/>
      <c r="GN326" s="102"/>
      <c r="GO326" s="102"/>
      <c r="GP326" s="102"/>
      <c r="GQ326" s="102"/>
      <c r="GR326" s="102"/>
      <c r="GS326" s="102"/>
      <c r="GT326" s="102"/>
      <c r="GU326" s="102"/>
      <c r="GV326" s="102"/>
      <c r="GW326" s="102"/>
      <c r="GX326" s="102"/>
      <c r="GY326" s="102"/>
      <c r="GZ326" s="102"/>
      <c r="HA326" s="102"/>
      <c r="HB326" s="102"/>
      <c r="HC326" s="102"/>
      <c r="HD326" s="102"/>
      <c r="HE326" s="102"/>
      <c r="HF326" s="102"/>
      <c r="HG326" s="102"/>
      <c r="HH326" s="102"/>
      <c r="HI326" s="102"/>
      <c r="HJ326" s="102"/>
      <c r="HK326" s="102"/>
      <c r="HL326" s="102"/>
      <c r="HM326" s="102"/>
      <c r="HN326" s="102"/>
      <c r="HO326" s="102"/>
      <c r="HP326" s="102"/>
      <c r="HQ326" s="102"/>
      <c r="HR326" s="102"/>
      <c r="HS326" s="102"/>
      <c r="HT326" s="102"/>
      <c r="HU326" s="102"/>
      <c r="HV326" s="102"/>
      <c r="HW326" s="102"/>
      <c r="HX326" s="102"/>
      <c r="HY326" s="102"/>
      <c r="HZ326" s="102"/>
      <c r="IA326" s="102"/>
      <c r="IB326" s="102"/>
      <c r="IC326" s="102"/>
      <c r="ID326" s="102"/>
      <c r="IE326" s="102"/>
      <c r="IF326" s="102"/>
      <c r="IG326" s="102"/>
      <c r="IH326" s="102"/>
      <c r="II326" s="102"/>
      <c r="IJ326" s="102"/>
      <c r="IK326" s="102"/>
      <c r="IL326" s="102"/>
      <c r="IM326" s="102"/>
      <c r="IN326" s="102"/>
      <c r="IO326" s="102"/>
      <c r="IP326" s="102"/>
      <c r="IQ326" s="102"/>
      <c r="IR326" s="102"/>
      <c r="IS326" s="102"/>
      <c r="IT326" s="102"/>
      <c r="IU326" s="102"/>
      <c r="IV326" s="102"/>
    </row>
    <row r="327" spans="1:256" s="105" customFormat="1" ht="18" customHeight="1">
      <c r="A327" s="102"/>
      <c r="B327" s="101" t="s">
        <v>438</v>
      </c>
      <c r="C327" s="58"/>
      <c r="D327" s="102"/>
      <c r="E327" s="101" t="s">
        <v>441</v>
      </c>
      <c r="F327" s="58"/>
      <c r="G327" s="58"/>
      <c r="H327" s="58"/>
      <c r="I327" s="58"/>
      <c r="J327" s="103" t="s">
        <v>444</v>
      </c>
      <c r="K327" s="103"/>
      <c r="L327" s="103"/>
      <c r="M327" s="104"/>
      <c r="N327" s="102"/>
      <c r="O327" s="102"/>
      <c r="P327" s="102"/>
      <c r="Q327" s="102"/>
      <c r="R327" s="102"/>
      <c r="S327" s="102"/>
      <c r="T327" s="102"/>
      <c r="U327" s="102"/>
      <c r="V327" s="102"/>
      <c r="W327" s="102"/>
      <c r="X327" s="102"/>
      <c r="Y327" s="102"/>
      <c r="Z327" s="102"/>
      <c r="AA327" s="102"/>
      <c r="AB327" s="102"/>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J327" s="102"/>
      <c r="BK327" s="102"/>
      <c r="BL327" s="102"/>
      <c r="BM327" s="102"/>
      <c r="BN327" s="102"/>
      <c r="BO327" s="102"/>
      <c r="BP327" s="102"/>
      <c r="BQ327" s="102"/>
      <c r="BR327" s="102"/>
      <c r="BS327" s="102"/>
      <c r="BT327" s="102"/>
      <c r="BU327" s="102"/>
      <c r="BV327" s="102"/>
      <c r="BW327" s="102"/>
      <c r="BX327" s="102"/>
      <c r="BY327" s="102"/>
      <c r="BZ327" s="102"/>
      <c r="CA327" s="102"/>
      <c r="CB327" s="102"/>
      <c r="CC327" s="102"/>
      <c r="CD327" s="102"/>
      <c r="CE327" s="102"/>
      <c r="CF327" s="102"/>
      <c r="CG327" s="102"/>
      <c r="CH327" s="102"/>
      <c r="CI327" s="102"/>
      <c r="CJ327" s="102"/>
      <c r="CK327" s="102"/>
      <c r="CL327" s="102"/>
      <c r="CM327" s="102"/>
      <c r="CN327" s="102"/>
      <c r="CO327" s="102"/>
      <c r="CP327" s="102"/>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DX327" s="102"/>
      <c r="DY327" s="102"/>
      <c r="DZ327" s="102"/>
      <c r="EA327" s="102"/>
      <c r="EB327" s="102"/>
      <c r="EC327" s="102"/>
      <c r="ED327" s="102"/>
      <c r="EE327" s="102"/>
      <c r="EF327" s="102"/>
      <c r="EG327" s="102"/>
      <c r="EH327" s="102"/>
      <c r="EI327" s="102"/>
      <c r="EJ327" s="102"/>
      <c r="EK327" s="102"/>
      <c r="EL327" s="102"/>
      <c r="EM327" s="102"/>
      <c r="EN327" s="102"/>
      <c r="EO327" s="102"/>
      <c r="EP327" s="102"/>
      <c r="EQ327" s="102"/>
      <c r="ER327" s="102"/>
      <c r="ES327" s="102"/>
      <c r="ET327" s="102"/>
      <c r="EU327" s="102"/>
      <c r="EV327" s="102"/>
      <c r="EW327" s="102"/>
      <c r="EX327" s="102"/>
      <c r="EY327" s="102"/>
      <c r="EZ327" s="102"/>
      <c r="FA327" s="102"/>
      <c r="FB327" s="102"/>
      <c r="FC327" s="102"/>
      <c r="FD327" s="102"/>
      <c r="FE327" s="102"/>
      <c r="FF327" s="102"/>
      <c r="FG327" s="102"/>
      <c r="FH327" s="102"/>
      <c r="FI327" s="102"/>
      <c r="FJ327" s="102"/>
      <c r="FK327" s="102"/>
      <c r="FL327" s="102"/>
      <c r="FM327" s="102"/>
      <c r="FN327" s="102"/>
      <c r="FO327" s="102"/>
      <c r="FP327" s="102"/>
      <c r="FQ327" s="102"/>
      <c r="FR327" s="102"/>
      <c r="FS327" s="102"/>
      <c r="FT327" s="102"/>
      <c r="FU327" s="102"/>
      <c r="FV327" s="102"/>
      <c r="FW327" s="102"/>
      <c r="FX327" s="102"/>
      <c r="FY327" s="102"/>
      <c r="FZ327" s="102"/>
      <c r="GA327" s="102"/>
      <c r="GB327" s="102"/>
      <c r="GC327" s="102"/>
      <c r="GD327" s="102"/>
      <c r="GE327" s="102"/>
      <c r="GF327" s="102"/>
      <c r="GG327" s="102"/>
      <c r="GH327" s="102"/>
      <c r="GI327" s="102"/>
      <c r="GJ327" s="102"/>
      <c r="GK327" s="102"/>
      <c r="GL327" s="102"/>
      <c r="GM327" s="102"/>
      <c r="GN327" s="102"/>
      <c r="GO327" s="102"/>
      <c r="GP327" s="102"/>
      <c r="GQ327" s="102"/>
      <c r="GR327" s="102"/>
      <c r="GS327" s="102"/>
      <c r="GT327" s="102"/>
      <c r="GU327" s="102"/>
      <c r="GV327" s="102"/>
      <c r="GW327" s="102"/>
      <c r="GX327" s="102"/>
      <c r="GY327" s="102"/>
      <c r="GZ327" s="102"/>
      <c r="HA327" s="102"/>
      <c r="HB327" s="102"/>
      <c r="HC327" s="102"/>
      <c r="HD327" s="102"/>
      <c r="HE327" s="102"/>
      <c r="HF327" s="102"/>
      <c r="HG327" s="102"/>
      <c r="HH327" s="102"/>
      <c r="HI327" s="102"/>
      <c r="HJ327" s="102"/>
      <c r="HK327" s="102"/>
      <c r="HL327" s="102"/>
      <c r="HM327" s="102"/>
      <c r="HN327" s="102"/>
      <c r="HO327" s="102"/>
      <c r="HP327" s="102"/>
      <c r="HQ327" s="102"/>
      <c r="HR327" s="102"/>
      <c r="HS327" s="102"/>
      <c r="HT327" s="102"/>
      <c r="HU327" s="102"/>
      <c r="HV327" s="102"/>
      <c r="HW327" s="102"/>
      <c r="HX327" s="102"/>
      <c r="HY327" s="102"/>
      <c r="HZ327" s="102"/>
      <c r="IA327" s="102"/>
      <c r="IB327" s="102"/>
      <c r="IC327" s="102"/>
      <c r="ID327" s="102"/>
      <c r="IE327" s="102"/>
      <c r="IF327" s="102"/>
      <c r="IG327" s="102"/>
      <c r="IH327" s="102"/>
      <c r="II327" s="102"/>
      <c r="IJ327" s="102"/>
      <c r="IK327" s="102"/>
      <c r="IL327" s="102"/>
      <c r="IM327" s="102"/>
      <c r="IN327" s="102"/>
      <c r="IO327" s="102"/>
      <c r="IP327" s="102"/>
      <c r="IQ327" s="102"/>
      <c r="IR327" s="102"/>
      <c r="IS327" s="102"/>
      <c r="IT327" s="102"/>
      <c r="IU327" s="102"/>
      <c r="IV327" s="102"/>
    </row>
    <row r="328" spans="1:256" s="105" customFormat="1" ht="18" customHeight="1">
      <c r="A328" s="102"/>
      <c r="B328" s="86"/>
      <c r="C328" s="58"/>
      <c r="D328" s="102"/>
      <c r="E328" s="86"/>
      <c r="F328" s="58"/>
      <c r="G328" s="58"/>
      <c r="H328" s="58"/>
      <c r="I328" s="58"/>
      <c r="J328" s="103"/>
      <c r="K328" s="103"/>
      <c r="L328" s="103"/>
      <c r="M328" s="104"/>
      <c r="N328" s="102"/>
      <c r="O328" s="102"/>
      <c r="P328" s="102"/>
      <c r="Q328" s="102"/>
      <c r="R328" s="102"/>
      <c r="S328" s="102"/>
      <c r="T328" s="102"/>
      <c r="U328" s="102"/>
      <c r="V328" s="102"/>
      <c r="W328" s="102"/>
      <c r="X328" s="102"/>
      <c r="Y328" s="102"/>
      <c r="Z328" s="102"/>
      <c r="AA328" s="102"/>
      <c r="AB328" s="102"/>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J328" s="102"/>
      <c r="BK328" s="102"/>
      <c r="BL328" s="102"/>
      <c r="BM328" s="102"/>
      <c r="BN328" s="102"/>
      <c r="BO328" s="102"/>
      <c r="BP328" s="102"/>
      <c r="BQ328" s="102"/>
      <c r="BR328" s="102"/>
      <c r="BS328" s="102"/>
      <c r="BT328" s="102"/>
      <c r="BU328" s="102"/>
      <c r="BV328" s="102"/>
      <c r="BW328" s="102"/>
      <c r="BX328" s="102"/>
      <c r="BY328" s="102"/>
      <c r="BZ328" s="102"/>
      <c r="CA328" s="102"/>
      <c r="CB328" s="102"/>
      <c r="CC328" s="102"/>
      <c r="CD328" s="102"/>
      <c r="CE328" s="102"/>
      <c r="CF328" s="102"/>
      <c r="CG328" s="102"/>
      <c r="CH328" s="102"/>
      <c r="CI328" s="102"/>
      <c r="CJ328" s="102"/>
      <c r="CK328" s="102"/>
      <c r="CL328" s="102"/>
      <c r="CM328" s="102"/>
      <c r="CN328" s="102"/>
      <c r="CO328" s="102"/>
      <c r="CP328" s="102"/>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DX328" s="102"/>
      <c r="DY328" s="102"/>
      <c r="DZ328" s="102"/>
      <c r="EA328" s="102"/>
      <c r="EB328" s="102"/>
      <c r="EC328" s="102"/>
      <c r="ED328" s="102"/>
      <c r="EE328" s="102"/>
      <c r="EF328" s="102"/>
      <c r="EG328" s="102"/>
      <c r="EH328" s="102"/>
      <c r="EI328" s="102"/>
      <c r="EJ328" s="102"/>
      <c r="EK328" s="102"/>
      <c r="EL328" s="102"/>
      <c r="EM328" s="102"/>
      <c r="EN328" s="102"/>
      <c r="EO328" s="102"/>
      <c r="EP328" s="102"/>
      <c r="EQ328" s="102"/>
      <c r="ER328" s="102"/>
      <c r="ES328" s="102"/>
      <c r="ET328" s="102"/>
      <c r="EU328" s="102"/>
      <c r="EV328" s="102"/>
      <c r="EW328" s="102"/>
      <c r="EX328" s="102"/>
      <c r="EY328" s="102"/>
      <c r="EZ328" s="102"/>
      <c r="FA328" s="102"/>
      <c r="FB328" s="102"/>
      <c r="FC328" s="102"/>
      <c r="FD328" s="102"/>
      <c r="FE328" s="102"/>
      <c r="FF328" s="102"/>
      <c r="FG328" s="102"/>
      <c r="FH328" s="102"/>
      <c r="FI328" s="102"/>
      <c r="FJ328" s="102"/>
      <c r="FK328" s="102"/>
      <c r="FL328" s="102"/>
      <c r="FM328" s="102"/>
      <c r="FN328" s="102"/>
      <c r="FO328" s="102"/>
      <c r="FP328" s="102"/>
      <c r="FQ328" s="102"/>
      <c r="FR328" s="102"/>
      <c r="FS328" s="102"/>
      <c r="FT328" s="102"/>
      <c r="FU328" s="102"/>
      <c r="FV328" s="102"/>
      <c r="FW328" s="102"/>
      <c r="FX328" s="102"/>
      <c r="FY328" s="102"/>
      <c r="FZ328" s="102"/>
      <c r="GA328" s="102"/>
      <c r="GB328" s="102"/>
      <c r="GC328" s="102"/>
      <c r="GD328" s="102"/>
      <c r="GE328" s="102"/>
      <c r="GF328" s="102"/>
      <c r="GG328" s="102"/>
      <c r="GH328" s="102"/>
      <c r="GI328" s="102"/>
      <c r="GJ328" s="102"/>
      <c r="GK328" s="102"/>
      <c r="GL328" s="102"/>
      <c r="GM328" s="102"/>
      <c r="GN328" s="102"/>
      <c r="GO328" s="102"/>
      <c r="GP328" s="102"/>
      <c r="GQ328" s="102"/>
      <c r="GR328" s="102"/>
      <c r="GS328" s="102"/>
      <c r="GT328" s="102"/>
      <c r="GU328" s="102"/>
      <c r="GV328" s="102"/>
      <c r="GW328" s="102"/>
      <c r="GX328" s="102"/>
      <c r="GY328" s="102"/>
      <c r="GZ328" s="102"/>
      <c r="HA328" s="102"/>
      <c r="HB328" s="102"/>
      <c r="HC328" s="102"/>
      <c r="HD328" s="102"/>
      <c r="HE328" s="102"/>
      <c r="HF328" s="102"/>
      <c r="HG328" s="102"/>
      <c r="HH328" s="102"/>
      <c r="HI328" s="102"/>
      <c r="HJ328" s="102"/>
      <c r="HK328" s="102"/>
      <c r="HL328" s="102"/>
      <c r="HM328" s="102"/>
      <c r="HN328" s="102"/>
      <c r="HO328" s="102"/>
      <c r="HP328" s="102"/>
      <c r="HQ328" s="102"/>
      <c r="HR328" s="102"/>
      <c r="HS328" s="102"/>
      <c r="HT328" s="102"/>
      <c r="HU328" s="102"/>
      <c r="HV328" s="102"/>
      <c r="HW328" s="102"/>
      <c r="HX328" s="102"/>
      <c r="HY328" s="102"/>
      <c r="HZ328" s="102"/>
      <c r="IA328" s="102"/>
      <c r="IB328" s="102"/>
      <c r="IC328" s="102"/>
      <c r="ID328" s="102"/>
      <c r="IE328" s="102"/>
      <c r="IF328" s="102"/>
      <c r="IG328" s="102"/>
      <c r="IH328" s="102"/>
      <c r="II328" s="102"/>
      <c r="IJ328" s="102"/>
      <c r="IK328" s="102"/>
      <c r="IL328" s="102"/>
      <c r="IM328" s="102"/>
      <c r="IN328" s="102"/>
      <c r="IO328" s="102"/>
      <c r="IP328" s="102"/>
      <c r="IQ328" s="102"/>
      <c r="IR328" s="102"/>
      <c r="IS328" s="102"/>
      <c r="IT328" s="102"/>
      <c r="IU328" s="102"/>
      <c r="IV328" s="102"/>
    </row>
    <row r="329" spans="1:256" s="105" customFormat="1" ht="18" customHeight="1">
      <c r="A329" s="102"/>
      <c r="B329" s="86"/>
      <c r="C329" s="107" t="s">
        <v>439</v>
      </c>
      <c r="D329" s="108"/>
      <c r="E329" s="107"/>
      <c r="F329" s="107" t="s">
        <v>442</v>
      </c>
      <c r="G329" s="109"/>
      <c r="H329" s="109"/>
      <c r="I329" s="109"/>
      <c r="J329" s="110"/>
      <c r="K329" s="110"/>
      <c r="L329" s="111" t="s">
        <v>445</v>
      </c>
      <c r="M329" s="104"/>
      <c r="N329" s="102"/>
      <c r="O329" s="102"/>
      <c r="P329" s="102"/>
      <c r="Q329" s="102"/>
      <c r="R329" s="102"/>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c r="BA329" s="102"/>
      <c r="BB329" s="102"/>
      <c r="BC329" s="102"/>
      <c r="BD329" s="102"/>
      <c r="BE329" s="102"/>
      <c r="BF329" s="102"/>
      <c r="BG329" s="102"/>
      <c r="BH329" s="102"/>
      <c r="BI329" s="102"/>
      <c r="BJ329" s="102"/>
      <c r="BK329" s="102"/>
      <c r="BL329" s="102"/>
      <c r="BM329" s="102"/>
      <c r="BN329" s="102"/>
      <c r="BO329" s="102"/>
      <c r="BP329" s="102"/>
      <c r="BQ329" s="102"/>
      <c r="BR329" s="102"/>
      <c r="BS329" s="102"/>
      <c r="BT329" s="102"/>
      <c r="BU329" s="102"/>
      <c r="BV329" s="102"/>
      <c r="BW329" s="102"/>
      <c r="BX329" s="102"/>
      <c r="BY329" s="102"/>
      <c r="BZ329" s="102"/>
      <c r="CA329" s="102"/>
      <c r="CB329" s="102"/>
      <c r="CC329" s="102"/>
      <c r="CD329" s="102"/>
      <c r="CE329" s="102"/>
      <c r="CF329" s="102"/>
      <c r="CG329" s="102"/>
      <c r="CH329" s="102"/>
      <c r="CI329" s="102"/>
      <c r="CJ329" s="102"/>
      <c r="CK329" s="102"/>
      <c r="CL329" s="102"/>
      <c r="CM329" s="102"/>
      <c r="CN329" s="102"/>
      <c r="CO329" s="102"/>
      <c r="CP329" s="102"/>
      <c r="CQ329" s="102"/>
      <c r="CR329" s="102"/>
      <c r="CS329" s="102"/>
      <c r="CT329" s="102"/>
      <c r="CU329" s="102"/>
      <c r="CV329" s="102"/>
      <c r="CW329" s="102"/>
      <c r="CX329" s="102"/>
      <c r="CY329" s="102"/>
      <c r="CZ329" s="102"/>
      <c r="DA329" s="102"/>
      <c r="DB329" s="102"/>
      <c r="DC329" s="102"/>
      <c r="DD329" s="102"/>
      <c r="DE329" s="102"/>
      <c r="DF329" s="102"/>
      <c r="DG329" s="102"/>
      <c r="DH329" s="102"/>
      <c r="DI329" s="102"/>
      <c r="DJ329" s="102"/>
      <c r="DK329" s="102"/>
      <c r="DL329" s="102"/>
      <c r="DM329" s="102"/>
      <c r="DN329" s="102"/>
      <c r="DO329" s="102"/>
      <c r="DP329" s="102"/>
      <c r="DQ329" s="102"/>
      <c r="DR329" s="102"/>
      <c r="DS329" s="102"/>
      <c r="DT329" s="102"/>
      <c r="DU329" s="102"/>
      <c r="DV329" s="102"/>
      <c r="DW329" s="102"/>
      <c r="DX329" s="102"/>
      <c r="DY329" s="102"/>
      <c r="DZ329" s="102"/>
      <c r="EA329" s="102"/>
      <c r="EB329" s="102"/>
      <c r="EC329" s="102"/>
      <c r="ED329" s="102"/>
      <c r="EE329" s="102"/>
      <c r="EF329" s="102"/>
      <c r="EG329" s="102"/>
      <c r="EH329" s="102"/>
      <c r="EI329" s="102"/>
      <c r="EJ329" s="102"/>
      <c r="EK329" s="102"/>
      <c r="EL329" s="102"/>
      <c r="EM329" s="102"/>
      <c r="EN329" s="102"/>
      <c r="EO329" s="102"/>
      <c r="EP329" s="102"/>
      <c r="EQ329" s="102"/>
      <c r="ER329" s="102"/>
      <c r="ES329" s="102"/>
      <c r="ET329" s="102"/>
      <c r="EU329" s="102"/>
      <c r="EV329" s="102"/>
      <c r="EW329" s="102"/>
      <c r="EX329" s="102"/>
      <c r="EY329" s="102"/>
      <c r="EZ329" s="102"/>
      <c r="FA329" s="102"/>
      <c r="FB329" s="102"/>
      <c r="FC329" s="102"/>
      <c r="FD329" s="102"/>
      <c r="FE329" s="102"/>
      <c r="FF329" s="102"/>
      <c r="FG329" s="102"/>
      <c r="FH329" s="102"/>
      <c r="FI329" s="102"/>
      <c r="FJ329" s="102"/>
      <c r="FK329" s="102"/>
      <c r="FL329" s="102"/>
      <c r="FM329" s="102"/>
      <c r="FN329" s="102"/>
      <c r="FO329" s="102"/>
      <c r="FP329" s="102"/>
      <c r="FQ329" s="102"/>
      <c r="FR329" s="102"/>
      <c r="FS329" s="102"/>
      <c r="FT329" s="102"/>
      <c r="FU329" s="102"/>
      <c r="FV329" s="102"/>
      <c r="FW329" s="102"/>
      <c r="FX329" s="102"/>
      <c r="FY329" s="102"/>
      <c r="FZ329" s="102"/>
      <c r="GA329" s="102"/>
      <c r="GB329" s="102"/>
      <c r="GC329" s="102"/>
      <c r="GD329" s="102"/>
      <c r="GE329" s="102"/>
      <c r="GF329" s="102"/>
      <c r="GG329" s="102"/>
      <c r="GH329" s="102"/>
      <c r="GI329" s="102"/>
      <c r="GJ329" s="102"/>
      <c r="GK329" s="102"/>
      <c r="GL329" s="102"/>
      <c r="GM329" s="102"/>
      <c r="GN329" s="102"/>
      <c r="GO329" s="102"/>
      <c r="GP329" s="102"/>
      <c r="GQ329" s="102"/>
      <c r="GR329" s="102"/>
      <c r="GS329" s="102"/>
      <c r="GT329" s="102"/>
      <c r="GU329" s="102"/>
      <c r="GV329" s="102"/>
      <c r="GW329" s="102"/>
      <c r="GX329" s="102"/>
      <c r="GY329" s="102"/>
      <c r="GZ329" s="102"/>
      <c r="HA329" s="102"/>
      <c r="HB329" s="102"/>
      <c r="HC329" s="102"/>
      <c r="HD329" s="102"/>
      <c r="HE329" s="102"/>
      <c r="HF329" s="102"/>
      <c r="HG329" s="102"/>
      <c r="HH329" s="102"/>
      <c r="HI329" s="102"/>
      <c r="HJ329" s="102"/>
      <c r="HK329" s="102"/>
      <c r="HL329" s="102"/>
      <c r="HM329" s="102"/>
      <c r="HN329" s="102"/>
      <c r="HO329" s="102"/>
      <c r="HP329" s="102"/>
      <c r="HQ329" s="102"/>
      <c r="HR329" s="102"/>
      <c r="HS329" s="102"/>
      <c r="HT329" s="102"/>
      <c r="HU329" s="102"/>
      <c r="HV329" s="102"/>
      <c r="HW329" s="102"/>
      <c r="HX329" s="102"/>
      <c r="HY329" s="102"/>
      <c r="HZ329" s="102"/>
      <c r="IA329" s="102"/>
      <c r="IB329" s="102"/>
      <c r="IC329" s="102"/>
      <c r="ID329" s="102"/>
      <c r="IE329" s="102"/>
      <c r="IF329" s="102"/>
      <c r="IG329" s="102"/>
      <c r="IH329" s="102"/>
      <c r="II329" s="102"/>
      <c r="IJ329" s="102"/>
      <c r="IK329" s="102"/>
      <c r="IL329" s="102"/>
      <c r="IM329" s="102"/>
      <c r="IN329" s="102"/>
      <c r="IO329" s="102"/>
      <c r="IP329" s="102"/>
      <c r="IQ329" s="102"/>
      <c r="IR329" s="102"/>
      <c r="IS329" s="102"/>
      <c r="IT329" s="102"/>
      <c r="IU329" s="102"/>
      <c r="IV329" s="102"/>
    </row>
    <row r="330" spans="1:256" ht="18" customHeight="1">
      <c r="B330" s="86"/>
      <c r="C330" s="86" t="s">
        <v>440</v>
      </c>
      <c r="D330" s="102"/>
      <c r="F330" s="86" t="s">
        <v>443</v>
      </c>
      <c r="J330" s="103"/>
      <c r="K330" s="103"/>
      <c r="L330" s="106" t="s">
        <v>446</v>
      </c>
    </row>
    <row r="331" spans="1:256" ht="18" customHeight="1"/>
    <row r="332" spans="1:256" ht="18" customHeight="1"/>
    <row r="333" spans="1:256" ht="18" customHeight="1"/>
    <row r="334" spans="1:256" ht="18" customHeight="1"/>
    <row r="335" spans="1:256" ht="18" customHeight="1"/>
    <row r="336" spans="1:25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row r="1008" ht="18" customHeight="1"/>
    <row r="1009" ht="18" customHeight="1"/>
    <row r="1010" ht="18" customHeight="1"/>
    <row r="1011" ht="18" customHeight="1"/>
    <row r="1012" ht="18" customHeight="1"/>
    <row r="1013" ht="18" customHeight="1"/>
    <row r="1014" ht="18" customHeight="1"/>
    <row r="1015" ht="18" customHeight="1"/>
    <row r="1016" ht="18" customHeight="1"/>
    <row r="1017" ht="18" customHeight="1"/>
    <row r="1018" ht="18" customHeight="1"/>
    <row r="1019" ht="18" customHeight="1"/>
    <row r="1020" ht="18" customHeight="1"/>
    <row r="1021" ht="18" customHeight="1"/>
    <row r="1022" ht="18" customHeight="1"/>
    <row r="1023" ht="18" customHeight="1"/>
    <row r="1024" ht="18" customHeight="1"/>
    <row r="1025" ht="18" customHeight="1"/>
    <row r="1026" ht="18" customHeight="1"/>
    <row r="1027" ht="18" customHeight="1"/>
    <row r="1028" ht="18" customHeight="1"/>
    <row r="1029" ht="18" customHeight="1"/>
    <row r="1030" ht="18" customHeight="1"/>
    <row r="1031" ht="18" customHeight="1"/>
    <row r="1032" ht="18" customHeight="1"/>
    <row r="1033" ht="18" customHeight="1"/>
    <row r="1034" ht="18" customHeight="1"/>
    <row r="1035" ht="18" customHeight="1"/>
    <row r="1036" ht="18" customHeight="1"/>
    <row r="1037" ht="18" customHeight="1"/>
    <row r="1038" ht="18" customHeight="1"/>
    <row r="1039" ht="18" customHeight="1"/>
    <row r="1040" ht="18" customHeight="1"/>
    <row r="1041" ht="18" customHeight="1"/>
    <row r="1042" ht="18" customHeight="1"/>
    <row r="1043" ht="18" customHeight="1"/>
    <row r="1044" ht="18" customHeight="1"/>
    <row r="1045" ht="18" customHeight="1"/>
    <row r="1046" ht="18" customHeight="1"/>
    <row r="1047" ht="18" customHeight="1"/>
    <row r="1048" ht="18" customHeight="1"/>
    <row r="1049" ht="18" customHeight="1"/>
    <row r="1050" ht="18" customHeight="1"/>
    <row r="1051" ht="18" customHeight="1"/>
    <row r="1052" ht="18" customHeight="1"/>
    <row r="1053" ht="18" customHeight="1"/>
    <row r="1054" ht="18" customHeight="1"/>
    <row r="1055" ht="18" customHeight="1"/>
    <row r="1056" ht="18" customHeight="1"/>
    <row r="1057" ht="18" customHeight="1"/>
    <row r="1058" ht="18" customHeight="1"/>
    <row r="1059" ht="18" customHeight="1"/>
    <row r="1060" ht="18" customHeight="1"/>
    <row r="1061" ht="18" customHeight="1"/>
    <row r="1062" ht="18" customHeight="1"/>
    <row r="1063" ht="18" customHeight="1"/>
    <row r="1064" ht="18" customHeight="1"/>
    <row r="1065" ht="18" customHeight="1"/>
    <row r="1066" ht="18" customHeight="1"/>
    <row r="1067" ht="18" customHeight="1"/>
    <row r="1068" ht="18" customHeight="1"/>
    <row r="1069" ht="18" customHeight="1"/>
    <row r="1070" ht="18" customHeight="1"/>
    <row r="1071" ht="18" customHeight="1"/>
    <row r="1072" ht="18" customHeight="1"/>
    <row r="1073" ht="18" customHeight="1"/>
    <row r="1074" ht="18" customHeight="1"/>
    <row r="1075" ht="18" customHeight="1"/>
    <row r="1076" ht="18" customHeight="1"/>
    <row r="1077" ht="18" customHeight="1"/>
    <row r="1078" ht="18" customHeight="1"/>
    <row r="1079" ht="18" customHeight="1"/>
    <row r="1080" ht="18" customHeight="1"/>
    <row r="1081" ht="18" customHeight="1"/>
    <row r="1082" ht="18" customHeight="1"/>
    <row r="1083" ht="18" customHeight="1"/>
    <row r="1084" ht="18" customHeight="1"/>
    <row r="1085" ht="18" customHeight="1"/>
    <row r="1086" ht="18" customHeight="1"/>
    <row r="1087" ht="18" customHeight="1"/>
    <row r="1088" ht="18" customHeight="1"/>
    <row r="1089" ht="18" customHeight="1"/>
    <row r="1090" ht="18" customHeight="1"/>
    <row r="1091" ht="18" customHeight="1"/>
    <row r="1092" ht="18" customHeight="1"/>
    <row r="1093" ht="18" customHeight="1"/>
    <row r="1094" ht="18" customHeight="1"/>
    <row r="1095" ht="18" customHeight="1"/>
    <row r="1096" ht="18" customHeight="1"/>
    <row r="1097" ht="18" customHeight="1"/>
    <row r="1098" ht="18" customHeight="1"/>
    <row r="1099" ht="18" customHeight="1"/>
    <row r="1100" ht="18" customHeight="1"/>
    <row r="1101" ht="18" customHeight="1"/>
    <row r="1102" ht="18" customHeight="1"/>
    <row r="1103" ht="18" customHeight="1"/>
    <row r="1104" ht="18" customHeight="1"/>
    <row r="1105" ht="18" customHeight="1"/>
    <row r="1106" ht="18" customHeight="1"/>
    <row r="1107" ht="18" customHeight="1"/>
    <row r="1108" ht="18" customHeight="1"/>
    <row r="1109" ht="18" customHeight="1"/>
    <row r="1110" ht="18" customHeight="1"/>
    <row r="1111" ht="18" customHeight="1"/>
    <row r="1112" ht="18" customHeight="1"/>
    <row r="1113" ht="18" customHeight="1"/>
    <row r="1114" ht="18" customHeight="1"/>
    <row r="1115" ht="18" customHeight="1"/>
    <row r="1116" ht="18" customHeight="1"/>
    <row r="1117" ht="18" customHeight="1"/>
    <row r="1118" ht="18" customHeight="1"/>
    <row r="1119" ht="18" customHeight="1"/>
    <row r="1120" ht="18" customHeight="1"/>
    <row r="1121" ht="18" customHeight="1"/>
    <row r="1122" ht="18" customHeight="1"/>
    <row r="1123" ht="18" customHeight="1"/>
    <row r="1124" ht="18" customHeight="1"/>
    <row r="1125" ht="18" customHeight="1"/>
    <row r="1126" ht="18" customHeight="1"/>
    <row r="1127" ht="18" customHeight="1"/>
    <row r="1128" ht="18" customHeight="1"/>
    <row r="1129" ht="18" customHeight="1"/>
    <row r="1130" ht="18" customHeight="1"/>
    <row r="1131" ht="18" customHeight="1"/>
    <row r="1132" ht="18" customHeight="1"/>
    <row r="1133" ht="18" customHeight="1"/>
    <row r="1134" ht="18" customHeight="1"/>
    <row r="1135" ht="18" customHeight="1"/>
    <row r="1136"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sheetData>
  <sheetProtection sheet="1" objects="1" scenarios="1" formatCells="0" formatColumns="0" formatRows="0" insertColumns="0" insertRows="0" deleteColumns="0" deleteRows="0" sort="0" autoFilter="0"/>
  <mergeCells count="16">
    <mergeCell ref="AC3:AE3"/>
    <mergeCell ref="AF3:AF4"/>
    <mergeCell ref="AG3:AO3"/>
    <mergeCell ref="AP3:AP4"/>
    <mergeCell ref="J3:L3"/>
    <mergeCell ref="M3:M4"/>
    <mergeCell ref="N3:N4"/>
    <mergeCell ref="O3:O4"/>
    <mergeCell ref="P3:AA3"/>
    <mergeCell ref="AB3:AB4"/>
    <mergeCell ref="I3:I4"/>
    <mergeCell ref="A3:A4"/>
    <mergeCell ref="B3:B4"/>
    <mergeCell ref="C3:C4"/>
    <mergeCell ref="D3:D4"/>
    <mergeCell ref="E3:H3"/>
  </mergeCells>
  <conditionalFormatting sqref="E5:H200 F267:H267 E265:E313">
    <cfRule type="cellIs" dxfId="499" priority="760" stopIfTrue="1" operator="equal">
      <formula>"Indicate Date"</formula>
    </cfRule>
  </conditionalFormatting>
  <conditionalFormatting sqref="K276 J5:J313">
    <cfRule type="cellIs" dxfId="498" priority="761" stopIfTrue="1" operator="equal">
      <formula>0</formula>
    </cfRule>
  </conditionalFormatting>
  <conditionalFormatting sqref="A5:D5 I5 K5:U5 W5:AA5 L184 AC5:AD184 AF5:AN184 L185:O185 X185:Y185 AA185 AF185:AM185 AF186:AN187 K188 K193:AA200 AC186:AD200 AF189:AN200 AP5:AP200 M6 N6:AA184 L186:AA186 L187 N187:AA187 M188:O188 A184:D200 I184:I200 L189:L192 N189:AA192 C263:C265 I263:I275 I277:I289 D291 D294 C267:C310 I291:I313">
    <cfRule type="expression" dxfId="497" priority="758" stopIfTrue="1">
      <formula>LEN(TRIM(A5))=0</formula>
    </cfRule>
  </conditionalFormatting>
  <conditionalFormatting sqref="I6:I183 K7:M44 K6:L6 L45:M48 K49:M53 K80:M80 L54:M79 L81:M106 K107:M166 L167:M180 K181 M181 A183 C183:D183 L182:M183 A6:D182">
    <cfRule type="expression" dxfId="496" priority="759" stopIfTrue="1">
      <formula>LEN(TRIM(A6))=0</formula>
    </cfRule>
  </conditionalFormatting>
  <conditionalFormatting sqref="E201:H201">
    <cfRule type="cellIs" dxfId="495" priority="756" stopIfTrue="1" operator="equal">
      <formula>"Indicate Date"</formula>
    </cfRule>
  </conditionalFormatting>
  <conditionalFormatting sqref="A201:C201 I201 K201:M201">
    <cfRule type="expression" dxfId="494" priority="755" stopIfTrue="1">
      <formula>LEN(TRIM(A201))=0</formula>
    </cfRule>
  </conditionalFormatting>
  <conditionalFormatting sqref="E202:H202">
    <cfRule type="cellIs" dxfId="493" priority="753" stopIfTrue="1" operator="equal">
      <formula>"Indicate Date"</formula>
    </cfRule>
  </conditionalFormatting>
  <conditionalFormatting sqref="A202:C202 I202 K202:L202">
    <cfRule type="expression" dxfId="492" priority="752" stopIfTrue="1">
      <formula>LEN(TRIM(A202))=0</formula>
    </cfRule>
  </conditionalFormatting>
  <conditionalFormatting sqref="K45">
    <cfRule type="cellIs" dxfId="491" priority="751" stopIfTrue="1" operator="equal">
      <formula>0</formula>
    </cfRule>
  </conditionalFormatting>
  <conditionalFormatting sqref="K46">
    <cfRule type="cellIs" dxfId="490" priority="750" stopIfTrue="1" operator="equal">
      <formula>0</formula>
    </cfRule>
  </conditionalFormatting>
  <conditionalFormatting sqref="K47">
    <cfRule type="cellIs" dxfId="489" priority="749" stopIfTrue="1" operator="equal">
      <formula>0</formula>
    </cfRule>
  </conditionalFormatting>
  <conditionalFormatting sqref="K48">
    <cfRule type="cellIs" dxfId="488" priority="748" stopIfTrue="1" operator="equal">
      <formula>0</formula>
    </cfRule>
  </conditionalFormatting>
  <conditionalFormatting sqref="K54">
    <cfRule type="cellIs" dxfId="487" priority="747" stopIfTrue="1" operator="equal">
      <formula>0</formula>
    </cfRule>
  </conditionalFormatting>
  <conditionalFormatting sqref="K55">
    <cfRule type="cellIs" dxfId="486" priority="746" stopIfTrue="1" operator="equal">
      <formula>0</formula>
    </cfRule>
  </conditionalFormatting>
  <conditionalFormatting sqref="K56">
    <cfRule type="cellIs" dxfId="485" priority="745" stopIfTrue="1" operator="equal">
      <formula>0</formula>
    </cfRule>
  </conditionalFormatting>
  <conditionalFormatting sqref="K57">
    <cfRule type="cellIs" dxfId="484" priority="744" stopIfTrue="1" operator="equal">
      <formula>0</formula>
    </cfRule>
  </conditionalFormatting>
  <conditionalFormatting sqref="K58">
    <cfRule type="cellIs" dxfId="483" priority="743" stopIfTrue="1" operator="equal">
      <formula>0</formula>
    </cfRule>
  </conditionalFormatting>
  <conditionalFormatting sqref="K59">
    <cfRule type="cellIs" dxfId="482" priority="742" stopIfTrue="1" operator="equal">
      <formula>0</formula>
    </cfRule>
  </conditionalFormatting>
  <conditionalFormatting sqref="K60">
    <cfRule type="cellIs" dxfId="481" priority="741" stopIfTrue="1" operator="equal">
      <formula>0</formula>
    </cfRule>
  </conditionalFormatting>
  <conditionalFormatting sqref="K61">
    <cfRule type="cellIs" dxfId="480" priority="740" stopIfTrue="1" operator="equal">
      <formula>0</formula>
    </cfRule>
  </conditionalFormatting>
  <conditionalFormatting sqref="K62">
    <cfRule type="cellIs" dxfId="479" priority="739" stopIfTrue="1" operator="equal">
      <formula>0</formula>
    </cfRule>
  </conditionalFormatting>
  <conditionalFormatting sqref="K63">
    <cfRule type="cellIs" dxfId="478" priority="738" stopIfTrue="1" operator="equal">
      <formula>0</formula>
    </cfRule>
  </conditionalFormatting>
  <conditionalFormatting sqref="K64">
    <cfRule type="cellIs" dxfId="477" priority="737" stopIfTrue="1" operator="equal">
      <formula>0</formula>
    </cfRule>
  </conditionalFormatting>
  <conditionalFormatting sqref="K65">
    <cfRule type="cellIs" dxfId="476" priority="736" stopIfTrue="1" operator="equal">
      <formula>0</formula>
    </cfRule>
  </conditionalFormatting>
  <conditionalFormatting sqref="K66">
    <cfRule type="cellIs" dxfId="475" priority="735" stopIfTrue="1" operator="equal">
      <formula>0</formula>
    </cfRule>
  </conditionalFormatting>
  <conditionalFormatting sqref="K67">
    <cfRule type="cellIs" dxfId="474" priority="734" stopIfTrue="1" operator="equal">
      <formula>0</formula>
    </cfRule>
  </conditionalFormatting>
  <conditionalFormatting sqref="K68">
    <cfRule type="cellIs" dxfId="473" priority="733" stopIfTrue="1" operator="equal">
      <formula>0</formula>
    </cfRule>
  </conditionalFormatting>
  <conditionalFormatting sqref="K69">
    <cfRule type="cellIs" dxfId="472" priority="732" stopIfTrue="1" operator="equal">
      <formula>0</formula>
    </cfRule>
  </conditionalFormatting>
  <conditionalFormatting sqref="K70">
    <cfRule type="cellIs" dxfId="471" priority="731" stopIfTrue="1" operator="equal">
      <formula>0</formula>
    </cfRule>
  </conditionalFormatting>
  <conditionalFormatting sqref="K71">
    <cfRule type="cellIs" dxfId="470" priority="730" stopIfTrue="1" operator="equal">
      <formula>0</formula>
    </cfRule>
  </conditionalFormatting>
  <conditionalFormatting sqref="K72">
    <cfRule type="cellIs" dxfId="469" priority="729" stopIfTrue="1" operator="equal">
      <formula>0</formula>
    </cfRule>
  </conditionalFormatting>
  <conditionalFormatting sqref="K73">
    <cfRule type="cellIs" dxfId="468" priority="728" stopIfTrue="1" operator="equal">
      <formula>0</formula>
    </cfRule>
  </conditionalFormatting>
  <conditionalFormatting sqref="K74">
    <cfRule type="cellIs" dxfId="467" priority="727" stopIfTrue="1" operator="equal">
      <formula>0</formula>
    </cfRule>
  </conditionalFormatting>
  <conditionalFormatting sqref="K75">
    <cfRule type="cellIs" dxfId="466" priority="726" stopIfTrue="1" operator="equal">
      <formula>0</formula>
    </cfRule>
  </conditionalFormatting>
  <conditionalFormatting sqref="K76">
    <cfRule type="cellIs" dxfId="465" priority="725" stopIfTrue="1" operator="equal">
      <formula>0</formula>
    </cfRule>
  </conditionalFormatting>
  <conditionalFormatting sqref="K77">
    <cfRule type="cellIs" dxfId="464" priority="724" stopIfTrue="1" operator="equal">
      <formula>0</formula>
    </cfRule>
  </conditionalFormatting>
  <conditionalFormatting sqref="K78">
    <cfRule type="cellIs" dxfId="463" priority="723" stopIfTrue="1" operator="equal">
      <formula>0</formula>
    </cfRule>
  </conditionalFormatting>
  <conditionalFormatting sqref="K79">
    <cfRule type="cellIs" dxfId="462" priority="722" stopIfTrue="1" operator="equal">
      <formula>0</formula>
    </cfRule>
  </conditionalFormatting>
  <conditionalFormatting sqref="K81">
    <cfRule type="cellIs" dxfId="461" priority="721" stopIfTrue="1" operator="equal">
      <formula>0</formula>
    </cfRule>
  </conditionalFormatting>
  <conditionalFormatting sqref="K82">
    <cfRule type="cellIs" dxfId="460" priority="720" stopIfTrue="1" operator="equal">
      <formula>0</formula>
    </cfRule>
  </conditionalFormatting>
  <conditionalFormatting sqref="K83">
    <cfRule type="cellIs" dxfId="459" priority="719" stopIfTrue="1" operator="equal">
      <formula>0</formula>
    </cfRule>
  </conditionalFormatting>
  <conditionalFormatting sqref="K84">
    <cfRule type="cellIs" dxfId="458" priority="718" stopIfTrue="1" operator="equal">
      <formula>0</formula>
    </cfRule>
  </conditionalFormatting>
  <conditionalFormatting sqref="K85">
    <cfRule type="cellIs" dxfId="457" priority="717" stopIfTrue="1" operator="equal">
      <formula>0</formula>
    </cfRule>
  </conditionalFormatting>
  <conditionalFormatting sqref="K86">
    <cfRule type="cellIs" dxfId="456" priority="716" stopIfTrue="1" operator="equal">
      <formula>0</formula>
    </cfRule>
  </conditionalFormatting>
  <conditionalFormatting sqref="K87">
    <cfRule type="cellIs" dxfId="455" priority="715" stopIfTrue="1" operator="equal">
      <formula>0</formula>
    </cfRule>
  </conditionalFormatting>
  <conditionalFormatting sqref="K88">
    <cfRule type="cellIs" dxfId="454" priority="714" stopIfTrue="1" operator="equal">
      <formula>0</formula>
    </cfRule>
  </conditionalFormatting>
  <conditionalFormatting sqref="K89">
    <cfRule type="cellIs" dxfId="453" priority="713" stopIfTrue="1" operator="equal">
      <formula>0</formula>
    </cfRule>
  </conditionalFormatting>
  <conditionalFormatting sqref="K90">
    <cfRule type="cellIs" dxfId="452" priority="712" stopIfTrue="1" operator="equal">
      <formula>0</formula>
    </cfRule>
  </conditionalFormatting>
  <conditionalFormatting sqref="K91">
    <cfRule type="cellIs" dxfId="451" priority="711" stopIfTrue="1" operator="equal">
      <formula>0</formula>
    </cfRule>
  </conditionalFormatting>
  <conditionalFormatting sqref="K92">
    <cfRule type="cellIs" dxfId="450" priority="710" stopIfTrue="1" operator="equal">
      <formula>0</formula>
    </cfRule>
  </conditionalFormatting>
  <conditionalFormatting sqref="K93">
    <cfRule type="cellIs" dxfId="449" priority="709" stopIfTrue="1" operator="equal">
      <formula>0</formula>
    </cfRule>
  </conditionalFormatting>
  <conditionalFormatting sqref="K94">
    <cfRule type="cellIs" dxfId="448" priority="708" stopIfTrue="1" operator="equal">
      <formula>0</formula>
    </cfRule>
  </conditionalFormatting>
  <conditionalFormatting sqref="K95">
    <cfRule type="cellIs" dxfId="447" priority="707" stopIfTrue="1" operator="equal">
      <formula>0</formula>
    </cfRule>
  </conditionalFormatting>
  <conditionalFormatting sqref="K96">
    <cfRule type="cellIs" dxfId="446" priority="706" stopIfTrue="1" operator="equal">
      <formula>0</formula>
    </cfRule>
  </conditionalFormatting>
  <conditionalFormatting sqref="K97">
    <cfRule type="cellIs" dxfId="445" priority="705" stopIfTrue="1" operator="equal">
      <formula>0</formula>
    </cfRule>
  </conditionalFormatting>
  <conditionalFormatting sqref="K98">
    <cfRule type="cellIs" dxfId="444" priority="704" stopIfTrue="1" operator="equal">
      <formula>0</formula>
    </cfRule>
  </conditionalFormatting>
  <conditionalFormatting sqref="K99">
    <cfRule type="cellIs" dxfId="443" priority="703" stopIfTrue="1" operator="equal">
      <formula>0</formula>
    </cfRule>
  </conditionalFormatting>
  <conditionalFormatting sqref="K100">
    <cfRule type="cellIs" dxfId="442" priority="702" stopIfTrue="1" operator="equal">
      <formula>0</formula>
    </cfRule>
  </conditionalFormatting>
  <conditionalFormatting sqref="K101">
    <cfRule type="cellIs" dxfId="441" priority="701" stopIfTrue="1" operator="equal">
      <formula>0</formula>
    </cfRule>
  </conditionalFormatting>
  <conditionalFormatting sqref="K102">
    <cfRule type="cellIs" dxfId="440" priority="700" stopIfTrue="1" operator="equal">
      <formula>0</formula>
    </cfRule>
  </conditionalFormatting>
  <conditionalFormatting sqref="K103">
    <cfRule type="cellIs" dxfId="439" priority="699" stopIfTrue="1" operator="equal">
      <formula>0</formula>
    </cfRule>
  </conditionalFormatting>
  <conditionalFormatting sqref="K104">
    <cfRule type="cellIs" dxfId="438" priority="698" stopIfTrue="1" operator="equal">
      <formula>0</formula>
    </cfRule>
  </conditionalFormatting>
  <conditionalFormatting sqref="K105">
    <cfRule type="cellIs" dxfId="437" priority="697" stopIfTrue="1" operator="equal">
      <formula>0</formula>
    </cfRule>
  </conditionalFormatting>
  <conditionalFormatting sqref="K106">
    <cfRule type="cellIs" dxfId="436" priority="696" stopIfTrue="1" operator="equal">
      <formula>0</formula>
    </cfRule>
  </conditionalFormatting>
  <conditionalFormatting sqref="K167">
    <cfRule type="cellIs" dxfId="435" priority="695" stopIfTrue="1" operator="equal">
      <formula>0</formula>
    </cfRule>
  </conditionalFormatting>
  <conditionalFormatting sqref="K168">
    <cfRule type="cellIs" dxfId="434" priority="694" stopIfTrue="1" operator="equal">
      <formula>0</formula>
    </cfRule>
  </conditionalFormatting>
  <conditionalFormatting sqref="K169">
    <cfRule type="cellIs" dxfId="433" priority="693" stopIfTrue="1" operator="equal">
      <formula>0</formula>
    </cfRule>
  </conditionalFormatting>
  <conditionalFormatting sqref="K170">
    <cfRule type="cellIs" dxfId="432" priority="692" stopIfTrue="1" operator="equal">
      <formula>0</formula>
    </cfRule>
  </conditionalFormatting>
  <conditionalFormatting sqref="K171">
    <cfRule type="cellIs" dxfId="431" priority="691" stopIfTrue="1" operator="equal">
      <formula>0</formula>
    </cfRule>
  </conditionalFormatting>
  <conditionalFormatting sqref="K172">
    <cfRule type="cellIs" dxfId="430" priority="690" stopIfTrue="1" operator="equal">
      <formula>0</formula>
    </cfRule>
  </conditionalFormatting>
  <conditionalFormatting sqref="K173">
    <cfRule type="cellIs" dxfId="429" priority="689" stopIfTrue="1" operator="equal">
      <formula>0</formula>
    </cfRule>
  </conditionalFormatting>
  <conditionalFormatting sqref="K174">
    <cfRule type="cellIs" dxfId="428" priority="688" stopIfTrue="1" operator="equal">
      <formula>0</formula>
    </cfRule>
  </conditionalFormatting>
  <conditionalFormatting sqref="K175">
    <cfRule type="cellIs" dxfId="427" priority="687" stopIfTrue="1" operator="equal">
      <formula>0</formula>
    </cfRule>
  </conditionalFormatting>
  <conditionalFormatting sqref="K176">
    <cfRule type="cellIs" dxfId="426" priority="686" stopIfTrue="1" operator="equal">
      <formula>0</formula>
    </cfRule>
  </conditionalFormatting>
  <conditionalFormatting sqref="K177">
    <cfRule type="cellIs" dxfId="425" priority="685" stopIfTrue="1" operator="equal">
      <formula>0</formula>
    </cfRule>
  </conditionalFormatting>
  <conditionalFormatting sqref="K178">
    <cfRule type="cellIs" dxfId="424" priority="684" stopIfTrue="1" operator="equal">
      <formula>0</formula>
    </cfRule>
  </conditionalFormatting>
  <conditionalFormatting sqref="K179">
    <cfRule type="cellIs" dxfId="423" priority="683" stopIfTrue="1" operator="equal">
      <formula>0</formula>
    </cfRule>
  </conditionalFormatting>
  <conditionalFormatting sqref="K180">
    <cfRule type="cellIs" dxfId="422" priority="682" stopIfTrue="1" operator="equal">
      <formula>0</formula>
    </cfRule>
  </conditionalFormatting>
  <conditionalFormatting sqref="L181">
    <cfRule type="cellIs" dxfId="421" priority="681" stopIfTrue="1" operator="equal">
      <formula>0</formula>
    </cfRule>
  </conditionalFormatting>
  <conditionalFormatting sqref="K182">
    <cfRule type="cellIs" dxfId="420" priority="680" stopIfTrue="1" operator="equal">
      <formula>0</formula>
    </cfRule>
  </conditionalFormatting>
  <conditionalFormatting sqref="M256">
    <cfRule type="expression" dxfId="419" priority="552" stopIfTrue="1">
      <formula>LEN(TRIM(M256))=0</formula>
    </cfRule>
  </conditionalFormatting>
  <conditionalFormatting sqref="E203:H204">
    <cfRule type="cellIs" dxfId="418" priority="678" stopIfTrue="1" operator="equal">
      <formula>"Indicate Date"</formula>
    </cfRule>
  </conditionalFormatting>
  <conditionalFormatting sqref="I203:I204 K204:M204 L203:M203 A203:C204">
    <cfRule type="expression" dxfId="417" priority="677" stopIfTrue="1">
      <formula>LEN(TRIM(A203))=0</formula>
    </cfRule>
  </conditionalFormatting>
  <conditionalFormatting sqref="K203">
    <cfRule type="cellIs" dxfId="416" priority="676" stopIfTrue="1" operator="equal">
      <formula>0</formula>
    </cfRule>
  </conditionalFormatting>
  <conditionalFormatting sqref="E205:H205">
    <cfRule type="cellIs" dxfId="415" priority="674" stopIfTrue="1" operator="equal">
      <formula>"Indicate Date"</formula>
    </cfRule>
  </conditionalFormatting>
  <conditionalFormatting sqref="A205:D205 I205 K205:M205">
    <cfRule type="expression" dxfId="414" priority="673" stopIfTrue="1">
      <formula>LEN(TRIM(A205))=0</formula>
    </cfRule>
  </conditionalFormatting>
  <conditionalFormatting sqref="E206:H206">
    <cfRule type="cellIs" dxfId="413" priority="671" stopIfTrue="1" operator="equal">
      <formula>"Indicate Date"</formula>
    </cfRule>
  </conditionalFormatting>
  <conditionalFormatting sqref="A206:C206 I206 K206:M206">
    <cfRule type="expression" dxfId="412" priority="670" stopIfTrue="1">
      <formula>LEN(TRIM(A206))=0</formula>
    </cfRule>
  </conditionalFormatting>
  <conditionalFormatting sqref="E207:H207">
    <cfRule type="cellIs" dxfId="411" priority="668" stopIfTrue="1" operator="equal">
      <formula>"Indicate Date"</formula>
    </cfRule>
  </conditionalFormatting>
  <conditionalFormatting sqref="A207:D207 I207 K207:M207">
    <cfRule type="expression" dxfId="410" priority="667" stopIfTrue="1">
      <formula>LEN(TRIM(A207))=0</formula>
    </cfRule>
  </conditionalFormatting>
  <conditionalFormatting sqref="E208:H209">
    <cfRule type="cellIs" dxfId="409" priority="665" stopIfTrue="1" operator="equal">
      <formula>"Indicate Date"</formula>
    </cfRule>
  </conditionalFormatting>
  <conditionalFormatting sqref="A208:C208 I208:I209 K209:M209 K208:L208 A209:B209 D209 C209:C211">
    <cfRule type="expression" dxfId="408" priority="664" stopIfTrue="1">
      <formula>LEN(TRIM(A208))=0</formula>
    </cfRule>
  </conditionalFormatting>
  <conditionalFormatting sqref="E210:H211">
    <cfRule type="cellIs" dxfId="407" priority="662" stopIfTrue="1" operator="equal">
      <formula>"Indicate Date"</formula>
    </cfRule>
  </conditionalFormatting>
  <conditionalFormatting sqref="A210:B211 I210:I211 K210:M211 D210:D211">
    <cfRule type="expression" dxfId="406" priority="661" stopIfTrue="1">
      <formula>LEN(TRIM(A210))=0</formula>
    </cfRule>
  </conditionalFormatting>
  <conditionalFormatting sqref="E212:H212">
    <cfRule type="cellIs" dxfId="405" priority="659" stopIfTrue="1" operator="equal">
      <formula>"Indicate Date"</formula>
    </cfRule>
  </conditionalFormatting>
  <conditionalFormatting sqref="A212:D212 I212 K212:L212">
    <cfRule type="expression" dxfId="404" priority="658" stopIfTrue="1">
      <formula>LEN(TRIM(A212))=0</formula>
    </cfRule>
  </conditionalFormatting>
  <conditionalFormatting sqref="E213:H214">
    <cfRule type="cellIs" dxfId="403" priority="656" stopIfTrue="1" operator="equal">
      <formula>"Indicate Date"</formula>
    </cfRule>
  </conditionalFormatting>
  <conditionalFormatting sqref="A213:B213 I213:I214 K213:M213 A214:C214 K214:L214 D213">
    <cfRule type="expression" dxfId="402" priority="655" stopIfTrue="1">
      <formula>LEN(TRIM(A213))=0</formula>
    </cfRule>
  </conditionalFormatting>
  <conditionalFormatting sqref="E215:H216">
    <cfRule type="cellIs" dxfId="401" priority="653" stopIfTrue="1" operator="equal">
      <formula>"Indicate Date"</formula>
    </cfRule>
  </conditionalFormatting>
  <conditionalFormatting sqref="A216:B216 I215:I216 K216:M216 A215:C215 K215:L215 D216 C216:C218">
    <cfRule type="expression" dxfId="400" priority="652" stopIfTrue="1">
      <formula>LEN(TRIM(A215))=0</formula>
    </cfRule>
  </conditionalFormatting>
  <conditionalFormatting sqref="E217:H217">
    <cfRule type="cellIs" dxfId="399" priority="650" stopIfTrue="1" operator="equal">
      <formula>"Indicate Date"</formula>
    </cfRule>
  </conditionalFormatting>
  <conditionalFormatting sqref="A217:B217 I217 K217:M217 D217">
    <cfRule type="expression" dxfId="398" priority="649" stopIfTrue="1">
      <formula>LEN(TRIM(A217))=0</formula>
    </cfRule>
  </conditionalFormatting>
  <conditionalFormatting sqref="E218:H218">
    <cfRule type="cellIs" dxfId="397" priority="647" stopIfTrue="1" operator="equal">
      <formula>"Indicate Date"</formula>
    </cfRule>
  </conditionalFormatting>
  <conditionalFormatting sqref="A218:B218 I218 K218:M218">
    <cfRule type="expression" dxfId="396" priority="646" stopIfTrue="1">
      <formula>LEN(TRIM(A218))=0</formula>
    </cfRule>
  </conditionalFormatting>
  <conditionalFormatting sqref="E219:H220">
    <cfRule type="cellIs" dxfId="395" priority="644" stopIfTrue="1" operator="equal">
      <formula>"Indicate Date"</formula>
    </cfRule>
  </conditionalFormatting>
  <conditionalFormatting sqref="I219:I220 A220:B220 K220:L220 L219:M219 A219:C219 D220 C220:C222">
    <cfRule type="expression" dxfId="394" priority="643" stopIfTrue="1">
      <formula>LEN(TRIM(A219))=0</formula>
    </cfRule>
  </conditionalFormatting>
  <conditionalFormatting sqref="K219">
    <cfRule type="cellIs" dxfId="393" priority="642" stopIfTrue="1" operator="equal">
      <formula>0</formula>
    </cfRule>
  </conditionalFormatting>
  <conditionalFormatting sqref="E221:H221">
    <cfRule type="cellIs" dxfId="392" priority="640" stopIfTrue="1" operator="equal">
      <formula>"Indicate Date"</formula>
    </cfRule>
  </conditionalFormatting>
  <conditionalFormatting sqref="A221:B221 I221 K221:L221">
    <cfRule type="expression" dxfId="391" priority="639" stopIfTrue="1">
      <formula>LEN(TRIM(A221))=0</formula>
    </cfRule>
  </conditionalFormatting>
  <conditionalFormatting sqref="E222:H222">
    <cfRule type="cellIs" dxfId="390" priority="637" stopIfTrue="1" operator="equal">
      <formula>"Indicate Date"</formula>
    </cfRule>
  </conditionalFormatting>
  <conditionalFormatting sqref="A222:B222 I222 K222:M222">
    <cfRule type="expression" dxfId="389" priority="636" stopIfTrue="1">
      <formula>LEN(TRIM(A222))=0</formula>
    </cfRule>
  </conditionalFormatting>
  <conditionalFormatting sqref="E223:H223">
    <cfRule type="cellIs" dxfId="388" priority="634" stopIfTrue="1" operator="equal">
      <formula>"Indicate Date"</formula>
    </cfRule>
  </conditionalFormatting>
  <conditionalFormatting sqref="A223:C223 I223 K223:L223 C224:C231">
    <cfRule type="expression" dxfId="387" priority="633" stopIfTrue="1">
      <formula>LEN(TRIM(A223))=0</formula>
    </cfRule>
  </conditionalFormatting>
  <conditionalFormatting sqref="E224:H225">
    <cfRule type="cellIs" dxfId="386" priority="631" stopIfTrue="1" operator="equal">
      <formula>"Indicate Date"</formula>
    </cfRule>
  </conditionalFormatting>
  <conditionalFormatting sqref="A224:B225 I224:I225 D224 K224:L225">
    <cfRule type="expression" dxfId="385" priority="630" stopIfTrue="1">
      <formula>LEN(TRIM(A224))=0</formula>
    </cfRule>
  </conditionalFormatting>
  <conditionalFormatting sqref="E226:H227">
    <cfRule type="cellIs" dxfId="384" priority="628" stopIfTrue="1" operator="equal">
      <formula>"Indicate Date"</formula>
    </cfRule>
  </conditionalFormatting>
  <conditionalFormatting sqref="A226:B227 K226:L227 I226:I230">
    <cfRule type="expression" dxfId="383" priority="627" stopIfTrue="1">
      <formula>LEN(TRIM(A226))=0</formula>
    </cfRule>
  </conditionalFormatting>
  <conditionalFormatting sqref="E228:H228">
    <cfRule type="cellIs" dxfId="382" priority="625" stopIfTrue="1" operator="equal">
      <formula>"Indicate Date"</formula>
    </cfRule>
  </conditionalFormatting>
  <conditionalFormatting sqref="A228:B228 K228:L228">
    <cfRule type="expression" dxfId="381" priority="624" stopIfTrue="1">
      <formula>LEN(TRIM(A228))=0</formula>
    </cfRule>
  </conditionalFormatting>
  <conditionalFormatting sqref="E229:H230">
    <cfRule type="cellIs" dxfId="380" priority="622" stopIfTrue="1" operator="equal">
      <formula>"Indicate Date"</formula>
    </cfRule>
  </conditionalFormatting>
  <conditionalFormatting sqref="A229:B230 K229:M230 D229">
    <cfRule type="expression" dxfId="379" priority="621" stopIfTrue="1">
      <formula>LEN(TRIM(A229))=0</formula>
    </cfRule>
  </conditionalFormatting>
  <conditionalFormatting sqref="E231:H232">
    <cfRule type="cellIs" dxfId="378" priority="619" stopIfTrue="1" operator="equal">
      <formula>"Indicate Date"</formula>
    </cfRule>
  </conditionalFormatting>
  <conditionalFormatting sqref="A232:D232 K231:M232 A231:B231 D231 C233:C236 D233:D235 I231:I238">
    <cfRule type="expression" dxfId="377" priority="618" stopIfTrue="1">
      <formula>LEN(TRIM(A231))=0</formula>
    </cfRule>
  </conditionalFormatting>
  <conditionalFormatting sqref="B183">
    <cfRule type="expression" dxfId="376" priority="617" stopIfTrue="1">
      <formula>LEN(TRIM(B183))=0</formula>
    </cfRule>
  </conditionalFormatting>
  <conditionalFormatting sqref="K183">
    <cfRule type="cellIs" dxfId="375" priority="616" stopIfTrue="1" operator="equal">
      <formula>0</formula>
    </cfRule>
  </conditionalFormatting>
  <conditionalFormatting sqref="K184">
    <cfRule type="cellIs" dxfId="374" priority="615" stopIfTrue="1" operator="equal">
      <formula>0</formula>
    </cfRule>
  </conditionalFormatting>
  <conditionalFormatting sqref="M184">
    <cfRule type="expression" dxfId="373" priority="613" stopIfTrue="1">
      <formula>LEN(TRIM(M184))=0</formula>
    </cfRule>
  </conditionalFormatting>
  <conditionalFormatting sqref="K185">
    <cfRule type="cellIs" dxfId="372" priority="612" stopIfTrue="1" operator="equal">
      <formula>0</formula>
    </cfRule>
  </conditionalFormatting>
  <conditionalFormatting sqref="K186">
    <cfRule type="cellIs" dxfId="371" priority="611" stopIfTrue="1" operator="equal">
      <formula>0</formula>
    </cfRule>
  </conditionalFormatting>
  <conditionalFormatting sqref="E233:H246">
    <cfRule type="cellIs" dxfId="370" priority="609" stopIfTrue="1" operator="equal">
      <formula>"Indicate Date"</formula>
    </cfRule>
  </conditionalFormatting>
  <conditionalFormatting sqref="A238:D238 K233:M233 A233:B236 K235:M235 K234:L234 K236:L236 A237:C237 K237:M239 K242:M245 K240:L241 A244:D244 A239:C243 A245:B246 C245:C248 I239:I246 K246:L246">
    <cfRule type="expression" dxfId="369" priority="608" stopIfTrue="1">
      <formula>LEN(TRIM(A233))=0</formula>
    </cfRule>
  </conditionalFormatting>
  <conditionalFormatting sqref="E247:H260">
    <cfRule type="cellIs" dxfId="368" priority="606" stopIfTrue="1" operator="equal">
      <formula>"Indicate Date"</formula>
    </cfRule>
  </conditionalFormatting>
  <conditionalFormatting sqref="A247:B248 L247:M247 K248:M251 A249:C252 K252:L252 K253:M255 A253:D255 A256:C256 K257:M260 K256:L256 I254:I260 A257:D258 A259:C259 A260:D260">
    <cfRule type="expression" dxfId="367" priority="605" stopIfTrue="1">
      <formula>LEN(TRIM(A247))=0</formula>
    </cfRule>
  </conditionalFormatting>
  <conditionalFormatting sqref="K187">
    <cfRule type="cellIs" dxfId="366" priority="604" stopIfTrue="1" operator="equal">
      <formula>0</formula>
    </cfRule>
  </conditionalFormatting>
  <conditionalFormatting sqref="M187">
    <cfRule type="expression" dxfId="365" priority="603" stopIfTrue="1">
      <formula>LEN(TRIM(M187))=0</formula>
    </cfRule>
  </conditionalFormatting>
  <conditionalFormatting sqref="L188">
    <cfRule type="cellIs" dxfId="364" priority="602" stopIfTrue="1" operator="equal">
      <formula>0</formula>
    </cfRule>
  </conditionalFormatting>
  <conditionalFormatting sqref="K189">
    <cfRule type="cellIs" dxfId="363" priority="601" stopIfTrue="1" operator="equal">
      <formula>0</formula>
    </cfRule>
  </conditionalFormatting>
  <conditionalFormatting sqref="M189">
    <cfRule type="expression" dxfId="362" priority="600" stopIfTrue="1">
      <formula>LEN(TRIM(M189))=0</formula>
    </cfRule>
  </conditionalFormatting>
  <conditionalFormatting sqref="K190">
    <cfRule type="cellIs" dxfId="361" priority="599" stopIfTrue="1" operator="equal">
      <formula>0</formula>
    </cfRule>
  </conditionalFormatting>
  <conditionalFormatting sqref="M190">
    <cfRule type="expression" dxfId="360" priority="598" stopIfTrue="1">
      <formula>LEN(TRIM(M190))=0</formula>
    </cfRule>
  </conditionalFormatting>
  <conditionalFormatting sqref="K191">
    <cfRule type="cellIs" dxfId="359" priority="597" stopIfTrue="1" operator="equal">
      <formula>0</formula>
    </cfRule>
  </conditionalFormatting>
  <conditionalFormatting sqref="M191">
    <cfRule type="expression" dxfId="358" priority="596" stopIfTrue="1">
      <formula>LEN(TRIM(M191))=0</formula>
    </cfRule>
  </conditionalFormatting>
  <conditionalFormatting sqref="D201">
    <cfRule type="expression" dxfId="357" priority="595" stopIfTrue="1">
      <formula>LEN(TRIM(D201))=0</formula>
    </cfRule>
  </conditionalFormatting>
  <conditionalFormatting sqref="D202">
    <cfRule type="expression" dxfId="356" priority="594" stopIfTrue="1">
      <formula>LEN(TRIM(D202))=0</formula>
    </cfRule>
  </conditionalFormatting>
  <conditionalFormatting sqref="M202">
    <cfRule type="expression" dxfId="355" priority="593" stopIfTrue="1">
      <formula>LEN(TRIM(M202))=0</formula>
    </cfRule>
  </conditionalFormatting>
  <conditionalFormatting sqref="D203">
    <cfRule type="expression" dxfId="354" priority="592" stopIfTrue="1">
      <formula>LEN(TRIM(D203))=0</formula>
    </cfRule>
  </conditionalFormatting>
  <conditionalFormatting sqref="D204">
    <cfRule type="expression" dxfId="353" priority="591" stopIfTrue="1">
      <formula>LEN(TRIM(D204))=0</formula>
    </cfRule>
  </conditionalFormatting>
  <conditionalFormatting sqref="D206">
    <cfRule type="expression" dxfId="352" priority="589" stopIfTrue="1">
      <formula>LEN(TRIM(D206))=0</formula>
    </cfRule>
  </conditionalFormatting>
  <conditionalFormatting sqref="M208">
    <cfRule type="expression" dxfId="351" priority="588" stopIfTrue="1">
      <formula>LEN(TRIM(M208))=0</formula>
    </cfRule>
  </conditionalFormatting>
  <conditionalFormatting sqref="M212">
    <cfRule type="expression" dxfId="350" priority="587" stopIfTrue="1">
      <formula>LEN(TRIM(M212))=0</formula>
    </cfRule>
  </conditionalFormatting>
  <conditionalFormatting sqref="D214">
    <cfRule type="expression" dxfId="349" priority="586" stopIfTrue="1">
      <formula>LEN(TRIM(D214))=0</formula>
    </cfRule>
  </conditionalFormatting>
  <conditionalFormatting sqref="M214">
    <cfRule type="expression" dxfId="348" priority="585" stopIfTrue="1">
      <formula>LEN(TRIM(M214))=0</formula>
    </cfRule>
  </conditionalFormatting>
  <conditionalFormatting sqref="D215">
    <cfRule type="expression" dxfId="347" priority="584" stopIfTrue="1">
      <formula>LEN(TRIM(D215))=0</formula>
    </cfRule>
  </conditionalFormatting>
  <conditionalFormatting sqref="M215">
    <cfRule type="expression" dxfId="346" priority="583" stopIfTrue="1">
      <formula>LEN(TRIM(M215))=0</formula>
    </cfRule>
  </conditionalFormatting>
  <conditionalFormatting sqref="D218">
    <cfRule type="expression" dxfId="345" priority="582" stopIfTrue="1">
      <formula>LEN(TRIM(D218))=0</formula>
    </cfRule>
  </conditionalFormatting>
  <conditionalFormatting sqref="D219">
    <cfRule type="expression" dxfId="344" priority="581" stopIfTrue="1">
      <formula>LEN(TRIM(D219))=0</formula>
    </cfRule>
  </conditionalFormatting>
  <conditionalFormatting sqref="M220">
    <cfRule type="expression" dxfId="343" priority="580" stopIfTrue="1">
      <formula>LEN(TRIM(M220))=0</formula>
    </cfRule>
  </conditionalFormatting>
  <conditionalFormatting sqref="D221">
    <cfRule type="expression" dxfId="342" priority="579" stopIfTrue="1">
      <formula>LEN(TRIM(D221))=0</formula>
    </cfRule>
  </conditionalFormatting>
  <conditionalFormatting sqref="M221">
    <cfRule type="expression" dxfId="341" priority="578" stopIfTrue="1">
      <formula>LEN(TRIM(M221))=0</formula>
    </cfRule>
  </conditionalFormatting>
  <conditionalFormatting sqref="D222">
    <cfRule type="expression" dxfId="340" priority="577" stopIfTrue="1">
      <formula>LEN(TRIM(D222))=0</formula>
    </cfRule>
  </conditionalFormatting>
  <conditionalFormatting sqref="D223">
    <cfRule type="expression" dxfId="339" priority="576" stopIfTrue="1">
      <formula>LEN(TRIM(D223))=0</formula>
    </cfRule>
  </conditionalFormatting>
  <conditionalFormatting sqref="M223">
    <cfRule type="expression" dxfId="338" priority="575" stopIfTrue="1">
      <formula>LEN(TRIM(M223))=0</formula>
    </cfRule>
  </conditionalFormatting>
  <conditionalFormatting sqref="M224">
    <cfRule type="expression" dxfId="337" priority="574" stopIfTrue="1">
      <formula>LEN(TRIM(M224))=0</formula>
    </cfRule>
  </conditionalFormatting>
  <conditionalFormatting sqref="D225:D228">
    <cfRule type="expression" dxfId="336" priority="573" stopIfTrue="1">
      <formula>LEN(TRIM(D225))=0</formula>
    </cfRule>
  </conditionalFormatting>
  <conditionalFormatting sqref="M225:M226">
    <cfRule type="expression" dxfId="335" priority="572" stopIfTrue="1">
      <formula>LEN(TRIM(M225))=0</formula>
    </cfRule>
  </conditionalFormatting>
  <conditionalFormatting sqref="M227:M228">
    <cfRule type="expression" dxfId="334" priority="571" stopIfTrue="1">
      <formula>LEN(TRIM(M227))=0</formula>
    </cfRule>
  </conditionalFormatting>
  <conditionalFormatting sqref="D230">
    <cfRule type="expression" dxfId="333" priority="570" stopIfTrue="1">
      <formula>LEN(TRIM(D230))=0</formula>
    </cfRule>
  </conditionalFormatting>
  <conditionalFormatting sqref="M234">
    <cfRule type="expression" dxfId="332" priority="569" stopIfTrue="1">
      <formula>LEN(TRIM(M234))=0</formula>
    </cfRule>
  </conditionalFormatting>
  <conditionalFormatting sqref="D236">
    <cfRule type="expression" dxfId="331" priority="568" stopIfTrue="1">
      <formula>LEN(TRIM(D236))=0</formula>
    </cfRule>
  </conditionalFormatting>
  <conditionalFormatting sqref="M236">
    <cfRule type="expression" dxfId="330" priority="567" stopIfTrue="1">
      <formula>LEN(TRIM(M236))=0</formula>
    </cfRule>
  </conditionalFormatting>
  <conditionalFormatting sqref="D237">
    <cfRule type="expression" dxfId="329" priority="566" stopIfTrue="1">
      <formula>LEN(TRIM(D237))=0</formula>
    </cfRule>
  </conditionalFormatting>
  <conditionalFormatting sqref="D239:D240">
    <cfRule type="expression" dxfId="328" priority="565" stopIfTrue="1">
      <formula>LEN(TRIM(D239))=0</formula>
    </cfRule>
  </conditionalFormatting>
  <conditionalFormatting sqref="M240">
    <cfRule type="expression" dxfId="327" priority="564" stopIfTrue="1">
      <formula>LEN(TRIM(M240))=0</formula>
    </cfRule>
  </conditionalFormatting>
  <conditionalFormatting sqref="D241:D243">
    <cfRule type="expression" dxfId="326" priority="563" stopIfTrue="1">
      <formula>LEN(TRIM(D241))=0</formula>
    </cfRule>
  </conditionalFormatting>
  <conditionalFormatting sqref="M241">
    <cfRule type="expression" dxfId="325" priority="562" stopIfTrue="1">
      <formula>LEN(TRIM(M241))=0</formula>
    </cfRule>
  </conditionalFormatting>
  <conditionalFormatting sqref="D245">
    <cfRule type="expression" dxfId="324" priority="561" stopIfTrue="1">
      <formula>LEN(TRIM(D245))=0</formula>
    </cfRule>
  </conditionalFormatting>
  <conditionalFormatting sqref="D247:D251">
    <cfRule type="expression" dxfId="323" priority="560" stopIfTrue="1">
      <formula>LEN(TRIM(D247))=0</formula>
    </cfRule>
  </conditionalFormatting>
  <conditionalFormatting sqref="I247:I253">
    <cfRule type="expression" dxfId="322" priority="559" stopIfTrue="1">
      <formula>LEN(TRIM(I247))=0</formula>
    </cfRule>
  </conditionalFormatting>
  <conditionalFormatting sqref="K247">
    <cfRule type="cellIs" dxfId="321" priority="558" stopIfTrue="1" operator="equal">
      <formula>0</formula>
    </cfRule>
  </conditionalFormatting>
  <conditionalFormatting sqref="M246">
    <cfRule type="expression" dxfId="320" priority="557" stopIfTrue="1">
      <formula>LEN(TRIM(M246))=0</formula>
    </cfRule>
  </conditionalFormatting>
  <conditionalFormatting sqref="D246">
    <cfRule type="expression" dxfId="319" priority="556" stopIfTrue="1">
      <formula>LEN(TRIM(D246))=0</formula>
    </cfRule>
  </conditionalFormatting>
  <conditionalFormatting sqref="D252">
    <cfRule type="expression" dxfId="318" priority="555" stopIfTrue="1">
      <formula>LEN(TRIM(D252))=0</formula>
    </cfRule>
  </conditionalFormatting>
  <conditionalFormatting sqref="M252">
    <cfRule type="expression" dxfId="317" priority="554" stopIfTrue="1">
      <formula>LEN(TRIM(M252))=0</formula>
    </cfRule>
  </conditionalFormatting>
  <conditionalFormatting sqref="D256">
    <cfRule type="expression" dxfId="316" priority="553" stopIfTrue="1">
      <formula>LEN(TRIM(D256))=0</formula>
    </cfRule>
  </conditionalFormatting>
  <conditionalFormatting sqref="D259">
    <cfRule type="expression" dxfId="315" priority="551" stopIfTrue="1">
      <formula>LEN(TRIM(D259))=0</formula>
    </cfRule>
  </conditionalFormatting>
  <conditionalFormatting sqref="K192">
    <cfRule type="cellIs" dxfId="314" priority="550" stopIfTrue="1" operator="equal">
      <formula>0</formula>
    </cfRule>
  </conditionalFormatting>
  <conditionalFormatting sqref="M192">
    <cfRule type="expression" dxfId="313" priority="549" stopIfTrue="1">
      <formula>LEN(TRIM(M192))=0</formula>
    </cfRule>
  </conditionalFormatting>
  <conditionalFormatting sqref="L261:M261 I261 A261:D261">
    <cfRule type="expression" dxfId="312" priority="445" stopIfTrue="1">
      <formula>LEN(TRIM(A261))=0</formula>
    </cfRule>
  </conditionalFormatting>
  <conditionalFormatting sqref="D208">
    <cfRule type="expression" dxfId="311" priority="443" stopIfTrue="1">
      <formula>LEN(TRIM(D208))=0</formula>
    </cfRule>
  </conditionalFormatting>
  <conditionalFormatting sqref="C213">
    <cfRule type="expression" dxfId="310" priority="442" stopIfTrue="1">
      <formula>LEN(TRIM(C213))=0</formula>
    </cfRule>
  </conditionalFormatting>
  <conditionalFormatting sqref="A262:D262 M262">
    <cfRule type="expression" dxfId="309" priority="439" stopIfTrue="1">
      <formula>LEN(TRIM(A262))=0</formula>
    </cfRule>
  </conditionalFormatting>
  <conditionalFormatting sqref="A263:A264 A267:A268 K267">
    <cfRule type="expression" dxfId="308" priority="425" stopIfTrue="1">
      <formula>LEN(TRIM(A263))=0</formula>
    </cfRule>
  </conditionalFormatting>
  <conditionalFormatting sqref="D263">
    <cfRule type="expression" dxfId="307" priority="424" stopIfTrue="1">
      <formula>LEN(TRIM(D263))=0</formula>
    </cfRule>
  </conditionalFormatting>
  <conditionalFormatting sqref="M269 A265:B265 A269:B269 M265">
    <cfRule type="expression" dxfId="306" priority="421" stopIfTrue="1">
      <formula>LEN(TRIM(A265))=0</formula>
    </cfRule>
  </conditionalFormatting>
  <conditionalFormatting sqref="M266 A266 A270">
    <cfRule type="expression" dxfId="305" priority="417" stopIfTrue="1">
      <formula>LEN(TRIM(A266))=0</formula>
    </cfRule>
  </conditionalFormatting>
  <conditionalFormatting sqref="B263">
    <cfRule type="expression" dxfId="304" priority="416" stopIfTrue="1">
      <formula>LEN(TRIM(B263))=0</formula>
    </cfRule>
  </conditionalFormatting>
  <conditionalFormatting sqref="B264">
    <cfRule type="expression" dxfId="303" priority="415" stopIfTrue="1">
      <formula>LEN(TRIM(B264))=0</formula>
    </cfRule>
  </conditionalFormatting>
  <conditionalFormatting sqref="D264">
    <cfRule type="expression" dxfId="302" priority="414" stopIfTrue="1">
      <formula>LEN(TRIM(D264))=0</formula>
    </cfRule>
  </conditionalFormatting>
  <conditionalFormatting sqref="I262">
    <cfRule type="expression" dxfId="301" priority="412" stopIfTrue="1">
      <formula>LEN(TRIM(I262))=0</formula>
    </cfRule>
  </conditionalFormatting>
  <conditionalFormatting sqref="M263">
    <cfRule type="expression" dxfId="300" priority="410" stopIfTrue="1">
      <formula>LEN(TRIM(M263))=0</formula>
    </cfRule>
  </conditionalFormatting>
  <conditionalFormatting sqref="M264">
    <cfRule type="expression" dxfId="299" priority="409" stopIfTrue="1">
      <formula>LEN(TRIM(M264))=0</formula>
    </cfRule>
  </conditionalFormatting>
  <conditionalFormatting sqref="K263">
    <cfRule type="cellIs" dxfId="298" priority="407" stopIfTrue="1" operator="equal">
      <formula>0</formula>
    </cfRule>
  </conditionalFormatting>
  <conditionalFormatting sqref="B266">
    <cfRule type="expression" dxfId="297" priority="404" stopIfTrue="1">
      <formula>LEN(TRIM(B266))=0</formula>
    </cfRule>
  </conditionalFormatting>
  <conditionalFormatting sqref="D265:D266 D268:D269">
    <cfRule type="expression" dxfId="296" priority="403" stopIfTrue="1">
      <formula>LEN(TRIM(D265))=0</formula>
    </cfRule>
  </conditionalFormatting>
  <conditionalFormatting sqref="B267">
    <cfRule type="expression" dxfId="295" priority="402" stopIfTrue="1">
      <formula>LEN(TRIM(B267))=0</formula>
    </cfRule>
  </conditionalFormatting>
  <conditionalFormatting sqref="C266">
    <cfRule type="expression" dxfId="294" priority="401" stopIfTrue="1">
      <formula>LEN(TRIM(C266))=0</formula>
    </cfRule>
  </conditionalFormatting>
  <conditionalFormatting sqref="B268">
    <cfRule type="expression" dxfId="293" priority="399" stopIfTrue="1">
      <formula>LEN(TRIM(B268))=0</formula>
    </cfRule>
  </conditionalFormatting>
  <conditionalFormatting sqref="M268">
    <cfRule type="expression" dxfId="292" priority="398" stopIfTrue="1">
      <formula>LEN(TRIM(M268))=0</formula>
    </cfRule>
  </conditionalFormatting>
  <conditionalFormatting sqref="A271 A273:B273 M273">
    <cfRule type="expression" dxfId="291" priority="386" stopIfTrue="1">
      <formula>LEN(TRIM(A271))=0</formula>
    </cfRule>
  </conditionalFormatting>
  <conditionalFormatting sqref="M274 A272:B272 A274:B274">
    <cfRule type="expression" dxfId="290" priority="383" stopIfTrue="1">
      <formula>LEN(TRIM(A272))=0</formula>
    </cfRule>
  </conditionalFormatting>
  <conditionalFormatting sqref="B270">
    <cfRule type="expression" dxfId="289" priority="382" stopIfTrue="1">
      <formula>LEN(TRIM(B270))=0</formula>
    </cfRule>
  </conditionalFormatting>
  <conditionalFormatting sqref="D271:D274 D276:D277 D279:D282 D284:D287">
    <cfRule type="expression" dxfId="288" priority="380" stopIfTrue="1">
      <formula>LEN(TRIM(D271))=0</formula>
    </cfRule>
  </conditionalFormatting>
  <conditionalFormatting sqref="M270">
    <cfRule type="expression" dxfId="287" priority="378" stopIfTrue="1">
      <formula>LEN(TRIM(M270))=0</formula>
    </cfRule>
  </conditionalFormatting>
  <conditionalFormatting sqref="B271">
    <cfRule type="expression" dxfId="286" priority="377" stopIfTrue="1">
      <formula>LEN(TRIM(B271))=0</formula>
    </cfRule>
  </conditionalFormatting>
  <conditionalFormatting sqref="M271">
    <cfRule type="expression" dxfId="285" priority="376" stopIfTrue="1">
      <formula>LEN(TRIM(M271))=0</formula>
    </cfRule>
  </conditionalFormatting>
  <conditionalFormatting sqref="A276:B276 M276">
    <cfRule type="expression" dxfId="284" priority="365" stopIfTrue="1">
      <formula>LEN(TRIM(A276))=0</formula>
    </cfRule>
  </conditionalFormatting>
  <conditionalFormatting sqref="M275 M277 A275 A277:B277 B278">
    <cfRule type="expression" dxfId="283" priority="362" stopIfTrue="1">
      <formula>LEN(TRIM(A275))=0</formula>
    </cfRule>
  </conditionalFormatting>
  <conditionalFormatting sqref="E261:H261">
    <cfRule type="cellIs" dxfId="282" priority="446" stopIfTrue="1" operator="equal">
      <formula>"Indicate Date"</formula>
    </cfRule>
  </conditionalFormatting>
  <conditionalFormatting sqref="K261">
    <cfRule type="cellIs" dxfId="281" priority="444" stopIfTrue="1" operator="equal">
      <formula>0</formula>
    </cfRule>
  </conditionalFormatting>
  <conditionalFormatting sqref="F262:H262">
    <cfRule type="cellIs" dxfId="280" priority="440" stopIfTrue="1" operator="equal">
      <formula>"Indicate Date"</formula>
    </cfRule>
  </conditionalFormatting>
  <conditionalFormatting sqref="E263:H264 F268:H268">
    <cfRule type="cellIs" dxfId="279" priority="426" stopIfTrue="1" operator="equal">
      <formula>"Indicate Date"</formula>
    </cfRule>
  </conditionalFormatting>
  <conditionalFormatting sqref="K264:K265">
    <cfRule type="cellIs" dxfId="278" priority="427" stopIfTrue="1" operator="equal">
      <formula>0</formula>
    </cfRule>
  </conditionalFormatting>
  <conditionalFormatting sqref="F265:H265 F269:H269">
    <cfRule type="cellIs" dxfId="277" priority="422" stopIfTrue="1" operator="equal">
      <formula>"Indicate Date"</formula>
    </cfRule>
  </conditionalFormatting>
  <conditionalFormatting sqref="K269">
    <cfRule type="cellIs" dxfId="276" priority="423" stopIfTrue="1" operator="equal">
      <formula>0</formula>
    </cfRule>
  </conditionalFormatting>
  <conditionalFormatting sqref="F270:H270 F266:H266">
    <cfRule type="cellIs" dxfId="275" priority="418" stopIfTrue="1" operator="equal">
      <formula>"Indicate Date"</formula>
    </cfRule>
  </conditionalFormatting>
  <conditionalFormatting sqref="K266">
    <cfRule type="cellIs" dxfId="274" priority="419" stopIfTrue="1" operator="equal">
      <formula>0</formula>
    </cfRule>
  </conditionalFormatting>
  <conditionalFormatting sqref="E262">
    <cfRule type="cellIs" dxfId="273" priority="413" stopIfTrue="1" operator="equal">
      <formula>"Indicate Date"</formula>
    </cfRule>
  </conditionalFormatting>
  <conditionalFormatting sqref="K262">
    <cfRule type="cellIs" dxfId="272" priority="411" stopIfTrue="1" operator="equal">
      <formula>0</formula>
    </cfRule>
  </conditionalFormatting>
  <conditionalFormatting sqref="M267">
    <cfRule type="expression" dxfId="271" priority="400" stopIfTrue="1">
      <formula>LEN(TRIM(M267))=0</formula>
    </cfRule>
  </conditionalFormatting>
  <conditionalFormatting sqref="K268">
    <cfRule type="cellIs" dxfId="270" priority="397" stopIfTrue="1" operator="equal">
      <formula>0</formula>
    </cfRule>
  </conditionalFormatting>
  <conditionalFormatting sqref="K270">
    <cfRule type="cellIs" dxfId="269" priority="379" stopIfTrue="1" operator="equal">
      <formula>0</formula>
    </cfRule>
  </conditionalFormatting>
  <conditionalFormatting sqref="F271:H271 F273:H273">
    <cfRule type="cellIs" dxfId="268" priority="387" stopIfTrue="1" operator="equal">
      <formula>"Indicate Date"</formula>
    </cfRule>
  </conditionalFormatting>
  <conditionalFormatting sqref="K271 K273">
    <cfRule type="cellIs" dxfId="267" priority="388" stopIfTrue="1" operator="equal">
      <formula>0</formula>
    </cfRule>
  </conditionalFormatting>
  <conditionalFormatting sqref="F272:H272 F274:H274">
    <cfRule type="cellIs" dxfId="266" priority="384" stopIfTrue="1" operator="equal">
      <formula>"Indicate Date"</formula>
    </cfRule>
  </conditionalFormatting>
  <conditionalFormatting sqref="K292">
    <cfRule type="cellIs" dxfId="265" priority="285" stopIfTrue="1" operator="equal">
      <formula>0</formula>
    </cfRule>
  </conditionalFormatting>
  <conditionalFormatting sqref="M272">
    <cfRule type="expression" dxfId="264" priority="332" stopIfTrue="1">
      <formula>LEN(TRIM(M272))=0</formula>
    </cfRule>
  </conditionalFormatting>
  <conditionalFormatting sqref="F276:H276">
    <cfRule type="cellIs" dxfId="263" priority="366" stopIfTrue="1" operator="equal">
      <formula>"Indicate Date"</formula>
    </cfRule>
  </conditionalFormatting>
  <conditionalFormatting sqref="F275:H275 F277:H277">
    <cfRule type="cellIs" dxfId="262" priority="363" stopIfTrue="1" operator="equal">
      <formula>"Indicate Date"</formula>
    </cfRule>
  </conditionalFormatting>
  <conditionalFormatting sqref="M278 A278 A280:B280 M280">
    <cfRule type="expression" dxfId="261" priority="341" stopIfTrue="1">
      <formula>LEN(TRIM(A278))=0</formula>
    </cfRule>
  </conditionalFormatting>
  <conditionalFormatting sqref="F279:H279">
    <cfRule type="cellIs" dxfId="260" priority="345" stopIfTrue="1" operator="equal">
      <formula>"Indicate Date"</formula>
    </cfRule>
  </conditionalFormatting>
  <conditionalFormatting sqref="K279">
    <cfRule type="cellIs" dxfId="259" priority="346" stopIfTrue="1" operator="equal">
      <formula>0</formula>
    </cfRule>
  </conditionalFormatting>
  <conditionalFormatting sqref="A279:B279 M279">
    <cfRule type="expression" dxfId="258" priority="344" stopIfTrue="1">
      <formula>LEN(TRIM(A279))=0</formula>
    </cfRule>
  </conditionalFormatting>
  <conditionalFormatting sqref="F278:H278 F280:H280">
    <cfRule type="cellIs" dxfId="257" priority="342" stopIfTrue="1" operator="equal">
      <formula>"Indicate Date"</formula>
    </cfRule>
  </conditionalFormatting>
  <conditionalFormatting sqref="A281:B281 A283 M281">
    <cfRule type="expression" dxfId="256" priority="334" stopIfTrue="1">
      <formula>LEN(TRIM(A281))=0</formula>
    </cfRule>
  </conditionalFormatting>
  <conditionalFormatting sqref="F282:H282">
    <cfRule type="cellIs" dxfId="255" priority="338" stopIfTrue="1" operator="equal">
      <formula>"Indicate Date"</formula>
    </cfRule>
  </conditionalFormatting>
  <conditionalFormatting sqref="K282">
    <cfRule type="cellIs" dxfId="254" priority="339" stopIfTrue="1" operator="equal">
      <formula>0</formula>
    </cfRule>
  </conditionalFormatting>
  <conditionalFormatting sqref="M282 A282:B282">
    <cfRule type="expression" dxfId="253" priority="337" stopIfTrue="1">
      <formula>LEN(TRIM(A282))=0</formula>
    </cfRule>
  </conditionalFormatting>
  <conditionalFormatting sqref="F281:H281 F283:H283">
    <cfRule type="cellIs" dxfId="252" priority="335" stopIfTrue="1" operator="equal">
      <formula>"Indicate Date"</formula>
    </cfRule>
  </conditionalFormatting>
  <conditionalFormatting sqref="K272">
    <cfRule type="cellIs" dxfId="251" priority="333" stopIfTrue="1" operator="equal">
      <formula>0</formula>
    </cfRule>
  </conditionalFormatting>
  <conditionalFormatting sqref="B275">
    <cfRule type="expression" dxfId="250" priority="330" stopIfTrue="1">
      <formula>LEN(TRIM(B275))=0</formula>
    </cfRule>
  </conditionalFormatting>
  <conditionalFormatting sqref="I276">
    <cfRule type="expression" dxfId="249" priority="327" stopIfTrue="1">
      <formula>LEN(TRIM(I276))=0</formula>
    </cfRule>
  </conditionalFormatting>
  <conditionalFormatting sqref="K277">
    <cfRule type="cellIs" dxfId="248" priority="326" stopIfTrue="1" operator="equal">
      <formula>0</formula>
    </cfRule>
  </conditionalFormatting>
  <conditionalFormatting sqref="K278">
    <cfRule type="cellIs" dxfId="247" priority="325" stopIfTrue="1" operator="equal">
      <formula>0</formula>
    </cfRule>
  </conditionalFormatting>
  <conditionalFormatting sqref="K280">
    <cfRule type="cellIs" dxfId="246" priority="324" stopIfTrue="1" operator="equal">
      <formula>0</formula>
    </cfRule>
  </conditionalFormatting>
  <conditionalFormatting sqref="K281">
    <cfRule type="cellIs" dxfId="245" priority="323" stopIfTrue="1" operator="equal">
      <formula>0</formula>
    </cfRule>
  </conditionalFormatting>
  <conditionalFormatting sqref="M287 A285:B285 A287:B287 M285">
    <cfRule type="expression" dxfId="244" priority="316" stopIfTrue="1">
      <formula>LEN(TRIM(A285))=0</formula>
    </cfRule>
  </conditionalFormatting>
  <conditionalFormatting sqref="F284:H284 F286:H286">
    <cfRule type="cellIs" dxfId="243" priority="320" stopIfTrue="1" operator="equal">
      <formula>"Indicate Date"</formula>
    </cfRule>
  </conditionalFormatting>
  <conditionalFormatting sqref="K284">
    <cfRule type="cellIs" dxfId="242" priority="321" stopIfTrue="1" operator="equal">
      <formula>0</formula>
    </cfRule>
  </conditionalFormatting>
  <conditionalFormatting sqref="M284 A284 A286">
    <cfRule type="expression" dxfId="241" priority="319" stopIfTrue="1">
      <formula>LEN(TRIM(A284))=0</formula>
    </cfRule>
  </conditionalFormatting>
  <conditionalFormatting sqref="F285:H285 F287:H287">
    <cfRule type="cellIs" dxfId="240" priority="317" stopIfTrue="1" operator="equal">
      <formula>"Indicate Date"</formula>
    </cfRule>
  </conditionalFormatting>
  <conditionalFormatting sqref="A289 A291">
    <cfRule type="expression" dxfId="239" priority="309" stopIfTrue="1">
      <formula>LEN(TRIM(A289))=0</formula>
    </cfRule>
  </conditionalFormatting>
  <conditionalFormatting sqref="F288:H288 F290:H290">
    <cfRule type="cellIs" dxfId="238" priority="313" stopIfTrue="1" operator="equal">
      <formula>"Indicate Date"</formula>
    </cfRule>
  </conditionalFormatting>
  <conditionalFormatting sqref="K288 K290">
    <cfRule type="cellIs" dxfId="237" priority="314" stopIfTrue="1" operator="equal">
      <formula>0</formula>
    </cfRule>
  </conditionalFormatting>
  <conditionalFormatting sqref="M290 A288 A290:B290">
    <cfRule type="expression" dxfId="236" priority="312" stopIfTrue="1">
      <formula>LEN(TRIM(A288))=0</formula>
    </cfRule>
  </conditionalFormatting>
  <conditionalFormatting sqref="F289:H289 F291:H291">
    <cfRule type="cellIs" dxfId="235" priority="310" stopIfTrue="1" operator="equal">
      <formula>"Indicate Date"</formula>
    </cfRule>
  </conditionalFormatting>
  <conditionalFormatting sqref="K291">
    <cfRule type="cellIs" dxfId="234" priority="311" stopIfTrue="1" operator="equal">
      <formula>0</formula>
    </cfRule>
  </conditionalFormatting>
  <conditionalFormatting sqref="B283">
    <cfRule type="expression" dxfId="233" priority="303" stopIfTrue="1">
      <formula>LEN(TRIM(B283))=0</formula>
    </cfRule>
  </conditionalFormatting>
  <conditionalFormatting sqref="D267">
    <cfRule type="expression" dxfId="232" priority="307" stopIfTrue="1">
      <formula>LEN(TRIM(D267))=0</formula>
    </cfRule>
  </conditionalFormatting>
  <conditionalFormatting sqref="D270">
    <cfRule type="expression" dxfId="231" priority="306" stopIfTrue="1">
      <formula>LEN(TRIM(D270))=0</formula>
    </cfRule>
  </conditionalFormatting>
  <conditionalFormatting sqref="D275">
    <cfRule type="expression" dxfId="230" priority="305" stopIfTrue="1">
      <formula>LEN(TRIM(D275))=0</formula>
    </cfRule>
  </conditionalFormatting>
  <conditionalFormatting sqref="D278">
    <cfRule type="expression" dxfId="229" priority="304" stopIfTrue="1">
      <formula>LEN(TRIM(D278))=0</formula>
    </cfRule>
  </conditionalFormatting>
  <conditionalFormatting sqref="K283">
    <cfRule type="cellIs" dxfId="228" priority="302" stopIfTrue="1" operator="equal">
      <formula>0</formula>
    </cfRule>
  </conditionalFormatting>
  <conditionalFormatting sqref="M283">
    <cfRule type="expression" dxfId="227" priority="301" stopIfTrue="1">
      <formula>LEN(TRIM(M283))=0</formula>
    </cfRule>
  </conditionalFormatting>
  <conditionalFormatting sqref="B284">
    <cfRule type="expression" dxfId="226" priority="300" stopIfTrue="1">
      <formula>LEN(TRIM(B284))=0</formula>
    </cfRule>
  </conditionalFormatting>
  <conditionalFormatting sqref="M286">
    <cfRule type="expression" dxfId="225" priority="295" stopIfTrue="1">
      <formula>LEN(TRIM(M286))=0</formula>
    </cfRule>
  </conditionalFormatting>
  <conditionalFormatting sqref="D283">
    <cfRule type="expression" dxfId="224" priority="298" stopIfTrue="1">
      <formula>LEN(TRIM(D283))=0</formula>
    </cfRule>
  </conditionalFormatting>
  <conditionalFormatting sqref="K285">
    <cfRule type="cellIs" dxfId="223" priority="297" stopIfTrue="1" operator="equal">
      <formula>0</formula>
    </cfRule>
  </conditionalFormatting>
  <conditionalFormatting sqref="B286">
    <cfRule type="expression" dxfId="222" priority="296" stopIfTrue="1">
      <formula>LEN(TRIM(B286))=0</formula>
    </cfRule>
  </conditionalFormatting>
  <conditionalFormatting sqref="K287">
    <cfRule type="cellIs" dxfId="221" priority="294" stopIfTrue="1" operator="equal">
      <formula>0</formula>
    </cfRule>
  </conditionalFormatting>
  <conditionalFormatting sqref="B288">
    <cfRule type="expression" dxfId="220" priority="293" stopIfTrue="1">
      <formula>LEN(TRIM(B288))=0</formula>
    </cfRule>
  </conditionalFormatting>
  <conditionalFormatting sqref="M288">
    <cfRule type="expression" dxfId="219" priority="292" stopIfTrue="1">
      <formula>LEN(TRIM(M288))=0</formula>
    </cfRule>
  </conditionalFormatting>
  <conditionalFormatting sqref="D288">
    <cfRule type="expression" dxfId="218" priority="291" stopIfTrue="1">
      <formula>LEN(TRIM(D288))=0</formula>
    </cfRule>
  </conditionalFormatting>
  <conditionalFormatting sqref="B289">
    <cfRule type="expression" dxfId="217" priority="290" stopIfTrue="1">
      <formula>LEN(TRIM(B289))=0</formula>
    </cfRule>
  </conditionalFormatting>
  <conditionalFormatting sqref="D289:D290">
    <cfRule type="expression" dxfId="216" priority="289" stopIfTrue="1">
      <formula>LEN(TRIM(D289))=0</formula>
    </cfRule>
  </conditionalFormatting>
  <conditionalFormatting sqref="K289">
    <cfRule type="cellIs" dxfId="215" priority="288" stopIfTrue="1" operator="equal">
      <formula>0</formula>
    </cfRule>
  </conditionalFormatting>
  <conditionalFormatting sqref="M289">
    <cfRule type="expression" dxfId="214" priority="287" stopIfTrue="1">
      <formula>LEN(TRIM(M289))=0</formula>
    </cfRule>
  </conditionalFormatting>
  <conditionalFormatting sqref="A293:B293">
    <cfRule type="expression" dxfId="213" priority="280" stopIfTrue="1">
      <formula>LEN(TRIM(A293))=0</formula>
    </cfRule>
  </conditionalFormatting>
  <conditionalFormatting sqref="F292:H292">
    <cfRule type="cellIs" dxfId="212" priority="284" stopIfTrue="1" operator="equal">
      <formula>"Indicate Date"</formula>
    </cfRule>
  </conditionalFormatting>
  <conditionalFormatting sqref="M292 A292">
    <cfRule type="expression" dxfId="211" priority="283" stopIfTrue="1">
      <formula>LEN(TRIM(A292))=0</formula>
    </cfRule>
  </conditionalFormatting>
  <conditionalFormatting sqref="F293:H293">
    <cfRule type="cellIs" dxfId="210" priority="281" stopIfTrue="1" operator="equal">
      <formula>"Indicate Date"</formula>
    </cfRule>
  </conditionalFormatting>
  <conditionalFormatting sqref="M295 A295:B295">
    <cfRule type="expression" dxfId="209" priority="273" stopIfTrue="1">
      <formula>LEN(TRIM(A295))=0</formula>
    </cfRule>
  </conditionalFormatting>
  <conditionalFormatting sqref="F294:H294">
    <cfRule type="cellIs" dxfId="208" priority="277" stopIfTrue="1" operator="equal">
      <formula>"Indicate Date"</formula>
    </cfRule>
  </conditionalFormatting>
  <conditionalFormatting sqref="A294">
    <cfRule type="expression" dxfId="207" priority="276" stopIfTrue="1">
      <formula>LEN(TRIM(A294))=0</formula>
    </cfRule>
  </conditionalFormatting>
  <conditionalFormatting sqref="F295:H295">
    <cfRule type="cellIs" dxfId="206" priority="274" stopIfTrue="1" operator="equal">
      <formula>"Indicate Date"</formula>
    </cfRule>
  </conditionalFormatting>
  <conditionalFormatting sqref="A297:B297 M297">
    <cfRule type="expression" dxfId="205" priority="266" stopIfTrue="1">
      <formula>LEN(TRIM(A297))=0</formula>
    </cfRule>
  </conditionalFormatting>
  <conditionalFormatting sqref="F296:H296">
    <cfRule type="cellIs" dxfId="204" priority="270" stopIfTrue="1" operator="equal">
      <formula>"Indicate Date"</formula>
    </cfRule>
  </conditionalFormatting>
  <conditionalFormatting sqref="A296">
    <cfRule type="expression" dxfId="203" priority="269" stopIfTrue="1">
      <formula>LEN(TRIM(A296))=0</formula>
    </cfRule>
  </conditionalFormatting>
  <conditionalFormatting sqref="F297:H297">
    <cfRule type="cellIs" dxfId="202" priority="267" stopIfTrue="1" operator="equal">
      <formula>"Indicate Date"</formula>
    </cfRule>
  </conditionalFormatting>
  <conditionalFormatting sqref="L292">
    <cfRule type="cellIs" dxfId="201" priority="168" stopIfTrue="1" operator="equal">
      <formula>0</formula>
    </cfRule>
  </conditionalFormatting>
  <conditionalFormatting sqref="M299 A299:B299">
    <cfRule type="expression" dxfId="200" priority="259" stopIfTrue="1">
      <formula>LEN(TRIM(A299))=0</formula>
    </cfRule>
  </conditionalFormatting>
  <conditionalFormatting sqref="F298:H298">
    <cfRule type="cellIs" dxfId="199" priority="263" stopIfTrue="1" operator="equal">
      <formula>"Indicate Date"</formula>
    </cfRule>
  </conditionalFormatting>
  <conditionalFormatting sqref="A298">
    <cfRule type="expression" dxfId="198" priority="262" stopIfTrue="1">
      <formula>LEN(TRIM(A298))=0</formula>
    </cfRule>
  </conditionalFormatting>
  <conditionalFormatting sqref="F299:H299">
    <cfRule type="cellIs" dxfId="197" priority="260" stopIfTrue="1" operator="equal">
      <formula>"Indicate Date"</formula>
    </cfRule>
  </conditionalFormatting>
  <conditionalFormatting sqref="L297">
    <cfRule type="cellIs" dxfId="196" priority="161" stopIfTrue="1" operator="equal">
      <formula>0</formula>
    </cfRule>
  </conditionalFormatting>
  <conditionalFormatting sqref="M301 A301:B301">
    <cfRule type="expression" dxfId="195" priority="252" stopIfTrue="1">
      <formula>LEN(TRIM(A301))=0</formula>
    </cfRule>
  </conditionalFormatting>
  <conditionalFormatting sqref="F300:H300">
    <cfRule type="cellIs" dxfId="194" priority="256" stopIfTrue="1" operator="equal">
      <formula>"Indicate Date"</formula>
    </cfRule>
  </conditionalFormatting>
  <conditionalFormatting sqref="A300">
    <cfRule type="expression" dxfId="193" priority="255" stopIfTrue="1">
      <formula>LEN(TRIM(A300))=0</formula>
    </cfRule>
  </conditionalFormatting>
  <conditionalFormatting sqref="F301:H301">
    <cfRule type="cellIs" dxfId="192" priority="253" stopIfTrue="1" operator="equal">
      <formula>"Indicate Date"</formula>
    </cfRule>
  </conditionalFormatting>
  <conditionalFormatting sqref="B291">
    <cfRule type="expression" dxfId="191" priority="251" stopIfTrue="1">
      <formula>LEN(TRIM(B291))=0</formula>
    </cfRule>
  </conditionalFormatting>
  <conditionalFormatting sqref="B292">
    <cfRule type="expression" dxfId="190" priority="245" stopIfTrue="1">
      <formula>LEN(TRIM(B292))=0</formula>
    </cfRule>
  </conditionalFormatting>
  <conditionalFormatting sqref="I290">
    <cfRule type="expression" dxfId="189" priority="249" stopIfTrue="1">
      <formula>LEN(TRIM(I290))=0</formula>
    </cfRule>
  </conditionalFormatting>
  <conditionalFormatting sqref="M291">
    <cfRule type="expression" dxfId="188" priority="247" stopIfTrue="1">
      <formula>LEN(TRIM(M291))=0</formula>
    </cfRule>
  </conditionalFormatting>
  <conditionalFormatting sqref="M293">
    <cfRule type="expression" dxfId="187" priority="244" stopIfTrue="1">
      <formula>LEN(TRIM(M293))=0</formula>
    </cfRule>
  </conditionalFormatting>
  <conditionalFormatting sqref="B294">
    <cfRule type="expression" dxfId="186" priority="243" stopIfTrue="1">
      <formula>LEN(TRIM(B294))=0</formula>
    </cfRule>
  </conditionalFormatting>
  <conditionalFormatting sqref="M294">
    <cfRule type="expression" dxfId="185" priority="242" stopIfTrue="1">
      <formula>LEN(TRIM(M294))=0</formula>
    </cfRule>
  </conditionalFormatting>
  <conditionalFormatting sqref="D293">
    <cfRule type="expression" dxfId="184" priority="241" stopIfTrue="1">
      <formula>LEN(TRIM(D293))=0</formula>
    </cfRule>
  </conditionalFormatting>
  <conditionalFormatting sqref="D292">
    <cfRule type="expression" dxfId="183" priority="240" stopIfTrue="1">
      <formula>LEN(TRIM(D292))=0</formula>
    </cfRule>
  </conditionalFormatting>
  <conditionalFormatting sqref="D295">
    <cfRule type="expression" dxfId="182" priority="239" stopIfTrue="1">
      <formula>LEN(TRIM(D295))=0</formula>
    </cfRule>
  </conditionalFormatting>
  <conditionalFormatting sqref="L283">
    <cfRule type="cellIs" dxfId="181" priority="172" stopIfTrue="1" operator="equal">
      <formula>0</formula>
    </cfRule>
  </conditionalFormatting>
  <conditionalFormatting sqref="B296">
    <cfRule type="expression" dxfId="180" priority="236" stopIfTrue="1">
      <formula>LEN(TRIM(B296))=0</formula>
    </cfRule>
  </conditionalFormatting>
  <conditionalFormatting sqref="D296">
    <cfRule type="expression" dxfId="179" priority="235" stopIfTrue="1">
      <formula>LEN(TRIM(D296))=0</formula>
    </cfRule>
  </conditionalFormatting>
  <conditionalFormatting sqref="M296">
    <cfRule type="expression" dxfId="178" priority="234" stopIfTrue="1">
      <formula>LEN(TRIM(M296))=0</formula>
    </cfRule>
  </conditionalFormatting>
  <conditionalFormatting sqref="D297">
    <cfRule type="expression" dxfId="177" priority="233" stopIfTrue="1">
      <formula>LEN(TRIM(D297))=0</formula>
    </cfRule>
  </conditionalFormatting>
  <conditionalFormatting sqref="L298">
    <cfRule type="cellIs" dxfId="176" priority="165" stopIfTrue="1" operator="equal">
      <formula>0</formula>
    </cfRule>
  </conditionalFormatting>
  <conditionalFormatting sqref="M303">
    <cfRule type="expression" dxfId="175" priority="225" stopIfTrue="1">
      <formula>LEN(TRIM(M303))=0</formula>
    </cfRule>
  </conditionalFormatting>
  <conditionalFormatting sqref="F302:H302">
    <cfRule type="cellIs" dxfId="174" priority="229" stopIfTrue="1" operator="equal">
      <formula>"Indicate Date"</formula>
    </cfRule>
  </conditionalFormatting>
  <conditionalFormatting sqref="L311:M311 B311">
    <cfRule type="expression" dxfId="173" priority="128" stopIfTrue="1">
      <formula>LEN(TRIM(B311))=0</formula>
    </cfRule>
  </conditionalFormatting>
  <conditionalFormatting sqref="F303:H303">
    <cfRule type="cellIs" dxfId="172" priority="226" stopIfTrue="1" operator="equal">
      <formula>"Indicate Date"</formula>
    </cfRule>
  </conditionalFormatting>
  <conditionalFormatting sqref="L291">
    <cfRule type="cellIs" dxfId="171" priority="173" stopIfTrue="1" operator="equal">
      <formula>0</formula>
    </cfRule>
  </conditionalFormatting>
  <conditionalFormatting sqref="M305">
    <cfRule type="expression" dxfId="170" priority="218" stopIfTrue="1">
      <formula>LEN(TRIM(M305))=0</formula>
    </cfRule>
  </conditionalFormatting>
  <conditionalFormatting sqref="M304 B304">
    <cfRule type="expression" dxfId="169" priority="221" stopIfTrue="1">
      <formula>LEN(TRIM(B304))=0</formula>
    </cfRule>
  </conditionalFormatting>
  <conditionalFormatting sqref="F304:H304">
    <cfRule type="cellIs" dxfId="168" priority="222" stopIfTrue="1" operator="equal">
      <formula>"Indicate Date"</formula>
    </cfRule>
  </conditionalFormatting>
  <conditionalFormatting sqref="K304">
    <cfRule type="cellIs" dxfId="167" priority="223" stopIfTrue="1" operator="equal">
      <formula>0</formula>
    </cfRule>
  </conditionalFormatting>
  <conditionalFormatting sqref="F305:H305">
    <cfRule type="cellIs" dxfId="166" priority="219" stopIfTrue="1" operator="equal">
      <formula>"Indicate Date"</formula>
    </cfRule>
  </conditionalFormatting>
  <conditionalFormatting sqref="B298">
    <cfRule type="expression" dxfId="165" priority="217" stopIfTrue="1">
      <formula>LEN(TRIM(B298))=0</formula>
    </cfRule>
  </conditionalFormatting>
  <conditionalFormatting sqref="D298">
    <cfRule type="expression" dxfId="164" priority="216" stopIfTrue="1">
      <formula>LEN(TRIM(D298))=0</formula>
    </cfRule>
  </conditionalFormatting>
  <conditionalFormatting sqref="M298">
    <cfRule type="expression" dxfId="163" priority="215" stopIfTrue="1">
      <formula>LEN(TRIM(M298))=0</formula>
    </cfRule>
  </conditionalFormatting>
  <conditionalFormatting sqref="A302">
    <cfRule type="expression" dxfId="162" priority="214" stopIfTrue="1">
      <formula>LEN(TRIM(A302))=0</formula>
    </cfRule>
  </conditionalFormatting>
  <conditionalFormatting sqref="A304">
    <cfRule type="expression" dxfId="161" priority="212" stopIfTrue="1">
      <formula>LEN(TRIM(A304))=0</formula>
    </cfRule>
  </conditionalFormatting>
  <conditionalFormatting sqref="A303">
    <cfRule type="expression" dxfId="160" priority="213" stopIfTrue="1">
      <formula>LEN(TRIM(A303))=0</formula>
    </cfRule>
  </conditionalFormatting>
  <conditionalFormatting sqref="A306">
    <cfRule type="expression" dxfId="159" priority="210" stopIfTrue="1">
      <formula>LEN(TRIM(A306))=0</formula>
    </cfRule>
  </conditionalFormatting>
  <conditionalFormatting sqref="A305">
    <cfRule type="expression" dxfId="158" priority="211" stopIfTrue="1">
      <formula>LEN(TRIM(A305))=0</formula>
    </cfRule>
  </conditionalFormatting>
  <conditionalFormatting sqref="M306">
    <cfRule type="expression" dxfId="157" priority="206" stopIfTrue="1">
      <formula>LEN(TRIM(M306))=0</formula>
    </cfRule>
  </conditionalFormatting>
  <conditionalFormatting sqref="F306:H306">
    <cfRule type="cellIs" dxfId="156" priority="207" stopIfTrue="1" operator="equal">
      <formula>"Indicate Date"</formula>
    </cfRule>
  </conditionalFormatting>
  <conditionalFormatting sqref="D299">
    <cfRule type="expression" dxfId="155" priority="205" stopIfTrue="1">
      <formula>LEN(TRIM(D299))=0</formula>
    </cfRule>
  </conditionalFormatting>
  <conditionalFormatting sqref="B300">
    <cfRule type="expression" dxfId="154" priority="203" stopIfTrue="1">
      <formula>LEN(TRIM(B300))=0</formula>
    </cfRule>
  </conditionalFormatting>
  <conditionalFormatting sqref="D300">
    <cfRule type="expression" dxfId="153" priority="202" stopIfTrue="1">
      <formula>LEN(TRIM(D300))=0</formula>
    </cfRule>
  </conditionalFormatting>
  <conditionalFormatting sqref="M300">
    <cfRule type="expression" dxfId="152" priority="201" stopIfTrue="1">
      <formula>LEN(TRIM(M300))=0</formula>
    </cfRule>
  </conditionalFormatting>
  <conditionalFormatting sqref="B302">
    <cfRule type="expression" dxfId="151" priority="200" stopIfTrue="1">
      <formula>LEN(TRIM(B302))=0</formula>
    </cfRule>
  </conditionalFormatting>
  <conditionalFormatting sqref="B303">
    <cfRule type="expression" dxfId="150" priority="199" stopIfTrue="1">
      <formula>LEN(TRIM(B303))=0</formula>
    </cfRule>
  </conditionalFormatting>
  <conditionalFormatting sqref="D301">
    <cfRule type="expression" dxfId="149" priority="198" stopIfTrue="1">
      <formula>LEN(TRIM(D301))=0</formula>
    </cfRule>
  </conditionalFormatting>
  <conditionalFormatting sqref="D302">
    <cfRule type="expression" dxfId="148" priority="197" stopIfTrue="1">
      <formula>LEN(TRIM(D302))=0</formula>
    </cfRule>
  </conditionalFormatting>
  <conditionalFormatting sqref="D303:D304">
    <cfRule type="expression" dxfId="147" priority="196" stopIfTrue="1">
      <formula>LEN(TRIM(D303))=0</formula>
    </cfRule>
  </conditionalFormatting>
  <conditionalFormatting sqref="M302">
    <cfRule type="expression" dxfId="146" priority="195" stopIfTrue="1">
      <formula>LEN(TRIM(M302))=0</formula>
    </cfRule>
  </conditionalFormatting>
  <conditionalFormatting sqref="L276">
    <cfRule type="cellIs" dxfId="145" priority="194" stopIfTrue="1" operator="equal">
      <formula>0</formula>
    </cfRule>
  </conditionalFormatting>
  <conditionalFormatting sqref="L264:L265">
    <cfRule type="cellIs" dxfId="144" priority="193" stopIfTrue="1" operator="equal">
      <formula>0</formula>
    </cfRule>
  </conditionalFormatting>
  <conditionalFormatting sqref="L267">
    <cfRule type="expression" dxfId="143" priority="192" stopIfTrue="1">
      <formula>LEN(TRIM(L267))=0</formula>
    </cfRule>
  </conditionalFormatting>
  <conditionalFormatting sqref="L269">
    <cfRule type="cellIs" dxfId="142" priority="191" stopIfTrue="1" operator="equal">
      <formula>0</formula>
    </cfRule>
  </conditionalFormatting>
  <conditionalFormatting sqref="L266">
    <cfRule type="cellIs" dxfId="141" priority="190" stopIfTrue="1" operator="equal">
      <formula>0</formula>
    </cfRule>
  </conditionalFormatting>
  <conditionalFormatting sqref="L262">
    <cfRule type="cellIs" dxfId="140" priority="189" stopIfTrue="1" operator="equal">
      <formula>0</formula>
    </cfRule>
  </conditionalFormatting>
  <conditionalFormatting sqref="L263">
    <cfRule type="cellIs" dxfId="139" priority="188" stopIfTrue="1" operator="equal">
      <formula>0</formula>
    </cfRule>
  </conditionalFormatting>
  <conditionalFormatting sqref="L268">
    <cfRule type="cellIs" dxfId="138" priority="187" stopIfTrue="1" operator="equal">
      <formula>0</formula>
    </cfRule>
  </conditionalFormatting>
  <conditionalFormatting sqref="L270">
    <cfRule type="cellIs" dxfId="137" priority="185" stopIfTrue="1" operator="equal">
      <formula>0</formula>
    </cfRule>
  </conditionalFormatting>
  <conditionalFormatting sqref="L271 L273">
    <cfRule type="cellIs" dxfId="136" priority="186" stopIfTrue="1" operator="equal">
      <formula>0</formula>
    </cfRule>
  </conditionalFormatting>
  <conditionalFormatting sqref="L274">
    <cfRule type="cellIs" dxfId="135" priority="181" stopIfTrue="1" operator="equal">
      <formula>0</formula>
    </cfRule>
  </conditionalFormatting>
  <conditionalFormatting sqref="L282">
    <cfRule type="cellIs" dxfId="134" priority="183" stopIfTrue="1" operator="equal">
      <formula>0</formula>
    </cfRule>
  </conditionalFormatting>
  <conditionalFormatting sqref="L272">
    <cfRule type="cellIs" dxfId="133" priority="182" stopIfTrue="1" operator="equal">
      <formula>0</formula>
    </cfRule>
  </conditionalFormatting>
  <conditionalFormatting sqref="L275">
    <cfRule type="cellIs" dxfId="132" priority="180" stopIfTrue="1" operator="equal">
      <formula>0</formula>
    </cfRule>
  </conditionalFormatting>
  <conditionalFormatting sqref="L277">
    <cfRule type="cellIs" dxfId="131" priority="179" stopIfTrue="1" operator="equal">
      <formula>0</formula>
    </cfRule>
  </conditionalFormatting>
  <conditionalFormatting sqref="L278">
    <cfRule type="cellIs" dxfId="130" priority="178" stopIfTrue="1" operator="equal">
      <formula>0</formula>
    </cfRule>
  </conditionalFormatting>
  <conditionalFormatting sqref="L284">
    <cfRule type="cellIs" dxfId="129" priority="175" stopIfTrue="1" operator="equal">
      <formula>0</formula>
    </cfRule>
  </conditionalFormatting>
  <conditionalFormatting sqref="L288 L290">
    <cfRule type="cellIs" dxfId="128" priority="174" stopIfTrue="1" operator="equal">
      <formula>0</formula>
    </cfRule>
  </conditionalFormatting>
  <conditionalFormatting sqref="L287">
    <cfRule type="cellIs" dxfId="127" priority="170" stopIfTrue="1" operator="equal">
      <formula>0</formula>
    </cfRule>
  </conditionalFormatting>
  <conditionalFormatting sqref="L289">
    <cfRule type="cellIs" dxfId="126" priority="169" stopIfTrue="1" operator="equal">
      <formula>0</formula>
    </cfRule>
  </conditionalFormatting>
  <conditionalFormatting sqref="L293:L294">
    <cfRule type="cellIs" dxfId="125" priority="167" stopIfTrue="1" operator="equal">
      <formula>0</formula>
    </cfRule>
  </conditionalFormatting>
  <conditionalFormatting sqref="L296">
    <cfRule type="cellIs" dxfId="124" priority="166" stopIfTrue="1" operator="equal">
      <formula>0</formula>
    </cfRule>
  </conditionalFormatting>
  <conditionalFormatting sqref="L300">
    <cfRule type="cellIs" dxfId="123" priority="164" stopIfTrue="1" operator="equal">
      <formula>0</formula>
    </cfRule>
  </conditionalFormatting>
  <conditionalFormatting sqref="L301">
    <cfRule type="cellIs" dxfId="122" priority="163" stopIfTrue="1" operator="equal">
      <formula>0</formula>
    </cfRule>
  </conditionalFormatting>
  <conditionalFormatting sqref="L295">
    <cfRule type="cellIs" dxfId="121" priority="162" stopIfTrue="1" operator="equal">
      <formula>0</formula>
    </cfRule>
  </conditionalFormatting>
  <conditionalFormatting sqref="L302">
    <cfRule type="cellIs" dxfId="120" priority="160" stopIfTrue="1" operator="equal">
      <formula>0</formula>
    </cfRule>
  </conditionalFormatting>
  <conditionalFormatting sqref="L303">
    <cfRule type="cellIs" dxfId="119" priority="159" stopIfTrue="1" operator="equal">
      <formula>0</formula>
    </cfRule>
  </conditionalFormatting>
  <conditionalFormatting sqref="L299">
    <cfRule type="cellIs" dxfId="118" priority="158" stopIfTrue="1" operator="equal">
      <formula>0</formula>
    </cfRule>
  </conditionalFormatting>
  <conditionalFormatting sqref="K274">
    <cfRule type="cellIs" dxfId="117" priority="157" stopIfTrue="1" operator="equal">
      <formula>0</formula>
    </cfRule>
  </conditionalFormatting>
  <conditionalFormatting sqref="K275">
    <cfRule type="cellIs" dxfId="116" priority="156" stopIfTrue="1" operator="equal">
      <formula>0</formula>
    </cfRule>
  </conditionalFormatting>
  <conditionalFormatting sqref="K293:K294">
    <cfRule type="cellIs" dxfId="115" priority="155" stopIfTrue="1" operator="equal">
      <formula>0</formula>
    </cfRule>
  </conditionalFormatting>
  <conditionalFormatting sqref="K296">
    <cfRule type="cellIs" dxfId="114" priority="154" stopIfTrue="1" operator="equal">
      <formula>0</formula>
    </cfRule>
  </conditionalFormatting>
  <conditionalFormatting sqref="K298">
    <cfRule type="cellIs" dxfId="113" priority="153" stopIfTrue="1" operator="equal">
      <formula>0</formula>
    </cfRule>
  </conditionalFormatting>
  <conditionalFormatting sqref="K300">
    <cfRule type="cellIs" dxfId="112" priority="152" stopIfTrue="1" operator="equal">
      <formula>0</formula>
    </cfRule>
  </conditionalFormatting>
  <conditionalFormatting sqref="K295">
    <cfRule type="cellIs" dxfId="111" priority="151" stopIfTrue="1" operator="equal">
      <formula>0</formula>
    </cfRule>
  </conditionalFormatting>
  <conditionalFormatting sqref="K297">
    <cfRule type="cellIs" dxfId="110" priority="150" stopIfTrue="1" operator="equal">
      <formula>0</formula>
    </cfRule>
  </conditionalFormatting>
  <conditionalFormatting sqref="K299">
    <cfRule type="cellIs" dxfId="109" priority="149" stopIfTrue="1" operator="equal">
      <formula>0</formula>
    </cfRule>
  </conditionalFormatting>
  <conditionalFormatting sqref="K301">
    <cfRule type="cellIs" dxfId="108" priority="148" stopIfTrue="1" operator="equal">
      <formula>0</formula>
    </cfRule>
  </conditionalFormatting>
  <conditionalFormatting sqref="K302">
    <cfRule type="cellIs" dxfId="107" priority="147" stopIfTrue="1" operator="equal">
      <formula>0</formula>
    </cfRule>
  </conditionalFormatting>
  <conditionalFormatting sqref="K303">
    <cfRule type="cellIs" dxfId="106" priority="146" stopIfTrue="1" operator="equal">
      <formula>0</formula>
    </cfRule>
  </conditionalFormatting>
  <conditionalFormatting sqref="L308:M308 B308">
    <cfRule type="expression" dxfId="105" priority="139" stopIfTrue="1">
      <formula>LEN(TRIM(B308))=0</formula>
    </cfRule>
  </conditionalFormatting>
  <conditionalFormatting sqref="F307:H307">
    <cfRule type="cellIs" dxfId="104" priority="143" stopIfTrue="1" operator="equal">
      <formula>"Indicate Date"</formula>
    </cfRule>
  </conditionalFormatting>
  <conditionalFormatting sqref="K307">
    <cfRule type="cellIs" dxfId="103" priority="144" stopIfTrue="1" operator="equal">
      <formula>0</formula>
    </cfRule>
  </conditionalFormatting>
  <conditionalFormatting sqref="B307 M307">
    <cfRule type="expression" dxfId="102" priority="142" stopIfTrue="1">
      <formula>LEN(TRIM(B307))=0</formula>
    </cfRule>
  </conditionalFormatting>
  <conditionalFormatting sqref="F308:H308">
    <cfRule type="cellIs" dxfId="101" priority="140" stopIfTrue="1" operator="equal">
      <formula>"Indicate Date"</formula>
    </cfRule>
  </conditionalFormatting>
  <conditionalFormatting sqref="A307">
    <cfRule type="expression" dxfId="100" priority="138" stopIfTrue="1">
      <formula>LEN(TRIM(A307))=0</formula>
    </cfRule>
  </conditionalFormatting>
  <conditionalFormatting sqref="A309">
    <cfRule type="expression" dxfId="99" priority="136" stopIfTrue="1">
      <formula>LEN(TRIM(A309))=0</formula>
    </cfRule>
  </conditionalFormatting>
  <conditionalFormatting sqref="A308">
    <cfRule type="expression" dxfId="98" priority="137" stopIfTrue="1">
      <formula>LEN(TRIM(A308))=0</formula>
    </cfRule>
  </conditionalFormatting>
  <conditionalFormatting sqref="L309:M309 B309">
    <cfRule type="expression" dxfId="97" priority="132" stopIfTrue="1">
      <formula>LEN(TRIM(B309))=0</formula>
    </cfRule>
  </conditionalFormatting>
  <conditionalFormatting sqref="F309:H309">
    <cfRule type="cellIs" dxfId="96" priority="133" stopIfTrue="1" operator="equal">
      <formula>"Indicate Date"</formula>
    </cfRule>
  </conditionalFormatting>
  <conditionalFormatting sqref="L312:M312">
    <cfRule type="expression" dxfId="95" priority="125" stopIfTrue="1">
      <formula>LEN(TRIM(L312))=0</formula>
    </cfRule>
  </conditionalFormatting>
  <conditionalFormatting sqref="F311:H311">
    <cfRule type="cellIs" dxfId="94" priority="129" stopIfTrue="1" operator="equal">
      <formula>"Indicate Date"</formula>
    </cfRule>
  </conditionalFormatting>
  <conditionalFormatting sqref="K311">
    <cfRule type="cellIs" dxfId="93" priority="130" stopIfTrue="1" operator="equal">
      <formula>0</formula>
    </cfRule>
  </conditionalFormatting>
  <conditionalFormatting sqref="F312:H312">
    <cfRule type="cellIs" dxfId="92" priority="126" stopIfTrue="1" operator="equal">
      <formula>"Indicate Date"</formula>
    </cfRule>
  </conditionalFormatting>
  <conditionalFormatting sqref="L281">
    <cfRule type="cellIs" dxfId="91" priority="72" stopIfTrue="1" operator="equal">
      <formula>0</formula>
    </cfRule>
  </conditionalFormatting>
  <conditionalFormatting sqref="A311">
    <cfRule type="expression" dxfId="90" priority="124" stopIfTrue="1">
      <formula>LEN(TRIM(A311))=0</formula>
    </cfRule>
  </conditionalFormatting>
  <conditionalFormatting sqref="A313">
    <cfRule type="expression" dxfId="89" priority="122" stopIfTrue="1">
      <formula>LEN(TRIM(A313))=0</formula>
    </cfRule>
  </conditionalFormatting>
  <conditionalFormatting sqref="A312">
    <cfRule type="expression" dxfId="88" priority="123" stopIfTrue="1">
      <formula>LEN(TRIM(A312))=0</formula>
    </cfRule>
  </conditionalFormatting>
  <conditionalFormatting sqref="L313">
    <cfRule type="expression" dxfId="87" priority="118" stopIfTrue="1">
      <formula>LEN(TRIM(L313))=0</formula>
    </cfRule>
  </conditionalFormatting>
  <conditionalFormatting sqref="F313:H313">
    <cfRule type="cellIs" dxfId="86" priority="119" stopIfTrue="1" operator="equal">
      <formula>"Indicate Date"</formula>
    </cfRule>
  </conditionalFormatting>
  <conditionalFormatting sqref="J315">
    <cfRule type="cellIs" dxfId="85" priority="65" stopIfTrue="1" operator="equal">
      <formula>0</formula>
    </cfRule>
  </conditionalFormatting>
  <conditionalFormatting sqref="M313">
    <cfRule type="expression" dxfId="84" priority="77" stopIfTrue="1">
      <formula>LEN(TRIM(M313))=0</formula>
    </cfRule>
  </conditionalFormatting>
  <conditionalFormatting sqref="A317:B317 K317:M317 D317">
    <cfRule type="expression" dxfId="83" priority="57" stopIfTrue="1">
      <formula>LEN(TRIM(A317))=0</formula>
    </cfRule>
  </conditionalFormatting>
  <conditionalFormatting sqref="D313">
    <cfRule type="expression" dxfId="82" priority="76" stopIfTrue="1">
      <formula>LEN(TRIM(D313))=0</formula>
    </cfRule>
  </conditionalFormatting>
  <conditionalFormatting sqref="L279">
    <cfRule type="cellIs" dxfId="81" priority="75" stopIfTrue="1" operator="equal">
      <formula>0</formula>
    </cfRule>
  </conditionalFormatting>
  <conditionalFormatting sqref="A310">
    <cfRule type="expression" dxfId="80" priority="103" stopIfTrue="1">
      <formula>LEN(TRIM(A310))=0</formula>
    </cfRule>
  </conditionalFormatting>
  <conditionalFormatting sqref="B310 L310:M310">
    <cfRule type="expression" dxfId="79" priority="99" stopIfTrue="1">
      <formula>LEN(TRIM(B310))=0</formula>
    </cfRule>
  </conditionalFormatting>
  <conditionalFormatting sqref="F310:H310">
    <cfRule type="cellIs" dxfId="78" priority="100" stopIfTrue="1" operator="equal">
      <formula>"Indicate Date"</formula>
    </cfRule>
  </conditionalFormatting>
  <conditionalFormatting sqref="B305">
    <cfRule type="expression" dxfId="77" priority="98" stopIfTrue="1">
      <formula>LEN(TRIM(B305))=0</formula>
    </cfRule>
  </conditionalFormatting>
  <conditionalFormatting sqref="K305">
    <cfRule type="cellIs" dxfId="76" priority="97" stopIfTrue="1" operator="equal">
      <formula>0</formula>
    </cfRule>
  </conditionalFormatting>
  <conditionalFormatting sqref="D305">
    <cfRule type="expression" dxfId="75" priority="96" stopIfTrue="1">
      <formula>LEN(TRIM(D305))=0</formula>
    </cfRule>
  </conditionalFormatting>
  <conditionalFormatting sqref="B306">
    <cfRule type="expression" dxfId="74" priority="95" stopIfTrue="1">
      <formula>LEN(TRIM(B306))=0</formula>
    </cfRule>
  </conditionalFormatting>
  <conditionalFormatting sqref="D306:D308">
    <cfRule type="expression" dxfId="73" priority="94" stopIfTrue="1">
      <formula>LEN(TRIM(D306))=0</formula>
    </cfRule>
  </conditionalFormatting>
  <conditionalFormatting sqref="K306">
    <cfRule type="cellIs" dxfId="72" priority="93" stopIfTrue="1" operator="equal">
      <formula>0</formula>
    </cfRule>
  </conditionalFormatting>
  <conditionalFormatting sqref="K308">
    <cfRule type="cellIs" dxfId="71" priority="92" stopIfTrue="1" operator="equal">
      <formula>0</formula>
    </cfRule>
  </conditionalFormatting>
  <conditionalFormatting sqref="D309">
    <cfRule type="expression" dxfId="70" priority="91" stopIfTrue="1">
      <formula>LEN(TRIM(D309))=0</formula>
    </cfRule>
  </conditionalFormatting>
  <conditionalFormatting sqref="K309">
    <cfRule type="cellIs" dxfId="69" priority="90" stopIfTrue="1" operator="equal">
      <formula>0</formula>
    </cfRule>
  </conditionalFormatting>
  <conditionalFormatting sqref="K310">
    <cfRule type="cellIs" dxfId="68" priority="89" stopIfTrue="1" operator="equal">
      <formula>0</formula>
    </cfRule>
  </conditionalFormatting>
  <conditionalFormatting sqref="D310:D311">
    <cfRule type="expression" dxfId="67" priority="88" stopIfTrue="1">
      <formula>LEN(TRIM(D310))=0</formula>
    </cfRule>
  </conditionalFormatting>
  <conditionalFormatting sqref="L304">
    <cfRule type="cellIs" dxfId="66" priority="87" stopIfTrue="1" operator="equal">
      <formula>0</formula>
    </cfRule>
  </conditionalFormatting>
  <conditionalFormatting sqref="L305">
    <cfRule type="cellIs" dxfId="65" priority="85" stopIfTrue="1" operator="equal">
      <formula>0</formula>
    </cfRule>
  </conditionalFormatting>
  <conditionalFormatting sqref="L306">
    <cfRule type="cellIs" dxfId="64" priority="84" stopIfTrue="1" operator="equal">
      <formula>0</formula>
    </cfRule>
  </conditionalFormatting>
  <conditionalFormatting sqref="C311:C313">
    <cfRule type="expression" dxfId="63" priority="83" stopIfTrue="1">
      <formula>LEN(TRIM(C311))=0</formula>
    </cfRule>
  </conditionalFormatting>
  <conditionalFormatting sqref="B312">
    <cfRule type="expression" dxfId="62" priority="82" stopIfTrue="1">
      <formula>LEN(TRIM(B312))=0</formula>
    </cfRule>
  </conditionalFormatting>
  <conditionalFormatting sqref="D312">
    <cfRule type="expression" dxfId="61" priority="81" stopIfTrue="1">
      <formula>LEN(TRIM(D312))=0</formula>
    </cfRule>
  </conditionalFormatting>
  <conditionalFormatting sqref="K312">
    <cfRule type="cellIs" dxfId="60" priority="80" stopIfTrue="1" operator="equal">
      <formula>0</formula>
    </cfRule>
  </conditionalFormatting>
  <conditionalFormatting sqref="K319:M319 A319">
    <cfRule type="expression" dxfId="59" priority="51" stopIfTrue="1">
      <formula>LEN(TRIM(A319))=0</formula>
    </cfRule>
  </conditionalFormatting>
  <conditionalFormatting sqref="K313">
    <cfRule type="cellIs" dxfId="58" priority="78" stopIfTrue="1" operator="equal">
      <formula>0</formula>
    </cfRule>
  </conditionalFormatting>
  <conditionalFormatting sqref="L307">
    <cfRule type="cellIs" dxfId="57" priority="69" stopIfTrue="1" operator="equal">
      <formula>0</formula>
    </cfRule>
  </conditionalFormatting>
  <conditionalFormatting sqref="L285">
    <cfRule type="cellIs" dxfId="56" priority="74" stopIfTrue="1" operator="equal">
      <formula>0</formula>
    </cfRule>
  </conditionalFormatting>
  <conditionalFormatting sqref="L280">
    <cfRule type="cellIs" dxfId="55" priority="73" stopIfTrue="1" operator="equal">
      <formula>0</formula>
    </cfRule>
  </conditionalFormatting>
  <conditionalFormatting sqref="K286">
    <cfRule type="cellIs" dxfId="54" priority="71" stopIfTrue="1" operator="equal">
      <formula>0</formula>
    </cfRule>
  </conditionalFormatting>
  <conditionalFormatting sqref="L286">
    <cfRule type="cellIs" dxfId="53" priority="70" stopIfTrue="1" operator="equal">
      <formula>0</formula>
    </cfRule>
  </conditionalFormatting>
  <conditionalFormatting sqref="E314:H314">
    <cfRule type="cellIs" dxfId="52" priority="67" stopIfTrue="1" operator="equal">
      <formula>"Indicate Date"</formula>
    </cfRule>
  </conditionalFormatting>
  <conditionalFormatting sqref="J314">
    <cfRule type="cellIs" dxfId="51" priority="68" stopIfTrue="1" operator="equal">
      <formula>0</formula>
    </cfRule>
  </conditionalFormatting>
  <conditionalFormatting sqref="K314:M314 A314:D314 I314">
    <cfRule type="expression" dxfId="50" priority="66" stopIfTrue="1">
      <formula>LEN(TRIM(A314))=0</formula>
    </cfRule>
  </conditionalFormatting>
  <conditionalFormatting sqref="E315:H315">
    <cfRule type="cellIs" dxfId="49" priority="64" stopIfTrue="1" operator="equal">
      <formula>"Indicate Date"</formula>
    </cfRule>
  </conditionalFormatting>
  <conditionalFormatting sqref="J317:J318">
    <cfRule type="cellIs" dxfId="48" priority="59" stopIfTrue="1" operator="equal">
      <formula>0</formula>
    </cfRule>
  </conditionalFormatting>
  <conditionalFormatting sqref="K315:M315 A315:D315 I315">
    <cfRule type="expression" dxfId="47" priority="63" stopIfTrue="1">
      <formula>LEN(TRIM(A315))=0</formula>
    </cfRule>
  </conditionalFormatting>
  <conditionalFormatting sqref="E316:H316 E314:E317 E319:E323">
    <cfRule type="cellIs" dxfId="46" priority="61" stopIfTrue="1" operator="equal">
      <formula>"Indicate Date"</formula>
    </cfRule>
  </conditionalFormatting>
  <conditionalFormatting sqref="J316">
    <cfRule type="cellIs" dxfId="45" priority="62" stopIfTrue="1" operator="equal">
      <formula>0</formula>
    </cfRule>
  </conditionalFormatting>
  <conditionalFormatting sqref="K316:M316 A316:D316 I316 C314:C320">
    <cfRule type="expression" dxfId="44" priority="60" stopIfTrue="1">
      <formula>LEN(TRIM(A314))=0</formula>
    </cfRule>
  </conditionalFormatting>
  <conditionalFormatting sqref="F317:H317">
    <cfRule type="cellIs" dxfId="43" priority="58" stopIfTrue="1" operator="equal">
      <formula>"Indicate Date"</formula>
    </cfRule>
  </conditionalFormatting>
  <conditionalFormatting sqref="K320:M320 A320">
    <cfRule type="expression" dxfId="42" priority="48" stopIfTrue="1">
      <formula>LEN(TRIM(A320))=0</formula>
    </cfRule>
  </conditionalFormatting>
  <conditionalFormatting sqref="F318:H318">
    <cfRule type="cellIs" dxfId="41" priority="55" stopIfTrue="1" operator="equal">
      <formula>"Indicate Date"</formula>
    </cfRule>
  </conditionalFormatting>
  <conditionalFormatting sqref="A318:B318 K318:M318 B319">
    <cfRule type="expression" dxfId="40" priority="54" stopIfTrue="1">
      <formula>LEN(TRIM(A318))=0</formula>
    </cfRule>
  </conditionalFormatting>
  <conditionalFormatting sqref="F319:H323">
    <cfRule type="cellIs" dxfId="39" priority="52" stopIfTrue="1" operator="equal">
      <formula>"Indicate Date"</formula>
    </cfRule>
  </conditionalFormatting>
  <conditionalFormatting sqref="J319">
    <cfRule type="cellIs" dxfId="38" priority="53" stopIfTrue="1" operator="equal">
      <formula>0</formula>
    </cfRule>
  </conditionalFormatting>
  <conditionalFormatting sqref="K321:M321 A321:D321 I321">
    <cfRule type="expression" dxfId="37" priority="45" stopIfTrue="1">
      <formula>LEN(TRIM(A321))=0</formula>
    </cfRule>
  </conditionalFormatting>
  <conditionalFormatting sqref="J320">
    <cfRule type="cellIs" dxfId="36" priority="50" stopIfTrue="1" operator="equal">
      <formula>0</formula>
    </cfRule>
  </conditionalFormatting>
  <conditionalFormatting sqref="J321">
    <cfRule type="cellIs" dxfId="35" priority="47" stopIfTrue="1" operator="equal">
      <formula>0</formula>
    </cfRule>
  </conditionalFormatting>
  <conditionalFormatting sqref="K322:M322 A322:D322 I322">
    <cfRule type="expression" dxfId="34" priority="42" stopIfTrue="1">
      <formula>LEN(TRIM(A322))=0</formula>
    </cfRule>
  </conditionalFormatting>
  <conditionalFormatting sqref="J322">
    <cfRule type="cellIs" dxfId="33" priority="44" stopIfTrue="1" operator="equal">
      <formula>0</formula>
    </cfRule>
  </conditionalFormatting>
  <conditionalFormatting sqref="B313">
    <cfRule type="expression" dxfId="32" priority="41" stopIfTrue="1">
      <formula>LEN(TRIM(B313))=0</formula>
    </cfRule>
  </conditionalFormatting>
  <conditionalFormatting sqref="I314:I320">
    <cfRule type="expression" dxfId="31" priority="40" stopIfTrue="1">
      <formula>LEN(TRIM(I314))=0</formula>
    </cfRule>
  </conditionalFormatting>
  <conditionalFormatting sqref="B317">
    <cfRule type="expression" dxfId="30" priority="17" stopIfTrue="1">
      <formula>LEN(TRIM(B317))=0</formula>
    </cfRule>
  </conditionalFormatting>
  <conditionalFormatting sqref="E324:H324">
    <cfRule type="cellIs" dxfId="29" priority="9" stopIfTrue="1" operator="equal">
      <formula>"Indicate Date"</formula>
    </cfRule>
  </conditionalFormatting>
  <conditionalFormatting sqref="D318">
    <cfRule type="expression" dxfId="28" priority="15" stopIfTrue="1">
      <formula>LEN(TRIM(D318))=0</formula>
    </cfRule>
  </conditionalFormatting>
  <conditionalFormatting sqref="B320">
    <cfRule type="expression" dxfId="27" priority="32" stopIfTrue="1">
      <formula>LEN(TRIM(B320))=0</formula>
    </cfRule>
  </conditionalFormatting>
  <conditionalFormatting sqref="D319">
    <cfRule type="expression" dxfId="26" priority="33" stopIfTrue="1">
      <formula>LEN(TRIM(D319))=0</formula>
    </cfRule>
  </conditionalFormatting>
  <conditionalFormatting sqref="D318">
    <cfRule type="expression" dxfId="25" priority="14" stopIfTrue="1">
      <formula>LEN(TRIM(D318))=0</formula>
    </cfRule>
  </conditionalFormatting>
  <conditionalFormatting sqref="K324:M324 A324:D324 I324">
    <cfRule type="expression" dxfId="24" priority="8" stopIfTrue="1">
      <formula>LEN(TRIM(A324))=0</formula>
    </cfRule>
  </conditionalFormatting>
  <conditionalFormatting sqref="K325:M325 A325:D325 I325">
    <cfRule type="expression" dxfId="23" priority="5" stopIfTrue="1">
      <formula>LEN(TRIM(A325))=0</formula>
    </cfRule>
  </conditionalFormatting>
  <conditionalFormatting sqref="F314:H314">
    <cfRule type="cellIs" dxfId="22" priority="30" stopIfTrue="1" operator="equal">
      <formula>"Indicate Date"</formula>
    </cfRule>
  </conditionalFormatting>
  <conditionalFormatting sqref="J314">
    <cfRule type="cellIs" dxfId="21" priority="31" stopIfTrue="1" operator="equal">
      <formula>0</formula>
    </cfRule>
  </conditionalFormatting>
  <conditionalFormatting sqref="B314 K314:M314 D314:D315">
    <cfRule type="expression" dxfId="20" priority="29" stopIfTrue="1">
      <formula>LEN(TRIM(B314))=0</formula>
    </cfRule>
  </conditionalFormatting>
  <conditionalFormatting sqref="F315:H315">
    <cfRule type="cellIs" dxfId="19" priority="28" stopIfTrue="1" operator="equal">
      <formula>"Indicate Date"</formula>
    </cfRule>
  </conditionalFormatting>
  <conditionalFormatting sqref="B315 K315:M315">
    <cfRule type="expression" dxfId="18" priority="27" stopIfTrue="1">
      <formula>LEN(TRIM(B315))=0</formula>
    </cfRule>
  </conditionalFormatting>
  <conditionalFormatting sqref="F316:H316">
    <cfRule type="cellIs" dxfId="17" priority="25" stopIfTrue="1" operator="equal">
      <formula>"Indicate Date"</formula>
    </cfRule>
  </conditionalFormatting>
  <conditionalFormatting sqref="J316">
    <cfRule type="cellIs" dxfId="16" priority="26" stopIfTrue="1" operator="equal">
      <formula>0</formula>
    </cfRule>
  </conditionalFormatting>
  <conditionalFormatting sqref="K316:M316">
    <cfRule type="expression" dxfId="15" priority="24" stopIfTrue="1">
      <formula>LEN(TRIM(K316))=0</formula>
    </cfRule>
  </conditionalFormatting>
  <conditionalFormatting sqref="F317:H317">
    <cfRule type="cellIs" dxfId="14" priority="22" stopIfTrue="1" operator="equal">
      <formula>"Indicate Date"</formula>
    </cfRule>
  </conditionalFormatting>
  <conditionalFormatting sqref="J317:J318">
    <cfRule type="cellIs" dxfId="13" priority="23" stopIfTrue="1" operator="equal">
      <formula>0</formula>
    </cfRule>
  </conditionalFormatting>
  <conditionalFormatting sqref="K317:M317 D317">
    <cfRule type="expression" dxfId="12" priority="21" stopIfTrue="1">
      <formula>LEN(TRIM(D317))=0</formula>
    </cfRule>
  </conditionalFormatting>
  <conditionalFormatting sqref="J315">
    <cfRule type="expression" dxfId="11" priority="20" stopIfTrue="1">
      <formula>LEN(TRIM(J315))=0</formula>
    </cfRule>
  </conditionalFormatting>
  <conditionalFormatting sqref="B316">
    <cfRule type="expression" dxfId="10" priority="19" stopIfTrue="1">
      <formula>LEN(TRIM(B316))=0</formula>
    </cfRule>
  </conditionalFormatting>
  <conditionalFormatting sqref="D316">
    <cfRule type="expression" dxfId="9" priority="18" stopIfTrue="1">
      <formula>LEN(TRIM(D316))=0</formula>
    </cfRule>
  </conditionalFormatting>
  <conditionalFormatting sqref="K323:M323 A323 I323 D323">
    <cfRule type="expression" dxfId="8" priority="11" stopIfTrue="1">
      <formula>LEN(TRIM(A323))=0</formula>
    </cfRule>
  </conditionalFormatting>
  <conditionalFormatting sqref="E318">
    <cfRule type="cellIs" dxfId="7" priority="16" stopIfTrue="1" operator="equal">
      <formula>"Indicate Date"</formula>
    </cfRule>
  </conditionalFormatting>
  <conditionalFormatting sqref="J323">
    <cfRule type="cellIs" dxfId="6" priority="13" stopIfTrue="1" operator="equal">
      <formula>0</formula>
    </cfRule>
  </conditionalFormatting>
  <conditionalFormatting sqref="E325:H325">
    <cfRule type="cellIs" dxfId="5" priority="6" stopIfTrue="1" operator="equal">
      <formula>"Indicate Date"</formula>
    </cfRule>
  </conditionalFormatting>
  <conditionalFormatting sqref="J324">
    <cfRule type="cellIs" dxfId="4" priority="10" stopIfTrue="1" operator="equal">
      <formula>0</formula>
    </cfRule>
  </conditionalFormatting>
  <conditionalFormatting sqref="J325">
    <cfRule type="cellIs" dxfId="3" priority="7" stopIfTrue="1" operator="equal">
      <formula>0</formula>
    </cfRule>
  </conditionalFormatting>
  <conditionalFormatting sqref="D320">
    <cfRule type="expression" dxfId="2" priority="3" stopIfTrue="1">
      <formula>LEN(TRIM(D320))=0</formula>
    </cfRule>
  </conditionalFormatting>
  <conditionalFormatting sqref="B323">
    <cfRule type="expression" dxfId="1" priority="2" stopIfTrue="1">
      <formula>LEN(TRIM(B323))=0</formula>
    </cfRule>
  </conditionalFormatting>
  <conditionalFormatting sqref="C323">
    <cfRule type="expression" dxfId="0" priority="1" stopIfTrue="1">
      <formula>LEN(TRIM(C323))=0</formula>
    </cfRule>
  </conditionalFormatting>
  <pageMargins left="0.39370078740157483" right="0.19685039370078741" top="0.70866141732283472" bottom="0.51181102362204722" header="0.98425196850393704" footer="0.98425196850393704"/>
  <pageSetup paperSize="14" scale="67" fitToWidth="0" fitToHeight="0" pageOrder="overThenDown"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ErrorMessage="1">
          <x14:formula1>
            <xm:f>data_validation!$A$1:$A$19</xm:f>
          </x14:formula1>
          <xm:sqref>D5:D200</xm:sqref>
        </x14:dataValidation>
        <x14:dataValidation type="list" allowBlank="1" showErrorMessage="1">
          <x14:formula1>
            <xm:f>data_validation!$B$1:$B$6</xm:f>
          </x14:formula1>
          <xm:sqref>I5:I199</xm:sqref>
        </x14:dataValidation>
        <x14:dataValidation type="list" allowBlank="1">
          <x14:formula1>
            <xm:f>data_validation!$B$1:$B$6</xm:f>
          </x14:formula1>
          <xm:sqref>I200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4" zoomScaleNormal="100" workbookViewId="0">
      <selection activeCell="D7" sqref="D7"/>
    </sheetView>
  </sheetViews>
  <sheetFormatPr defaultRowHeight="14.25"/>
  <cols>
    <col min="1" max="1" width="6.875" style="46" customWidth="1"/>
    <col min="2" max="2" width="95.375" style="46" customWidth="1"/>
    <col min="3" max="3" width="20.25" style="46" customWidth="1"/>
    <col min="4" max="256" width="8.375" style="46" customWidth="1"/>
    <col min="257" max="1024" width="9" style="46" customWidth="1"/>
    <col min="1025" max="16384" width="9" style="46"/>
  </cols>
  <sheetData>
    <row r="1" spans="1:8">
      <c r="A1" s="30"/>
      <c r="B1" s="31" t="s">
        <v>50</v>
      </c>
      <c r="C1" s="124" t="s">
        <v>51</v>
      </c>
      <c r="D1" s="124"/>
      <c r="E1" s="124"/>
      <c r="F1" s="124"/>
      <c r="G1" s="124"/>
      <c r="H1" s="26"/>
    </row>
    <row r="2" spans="1:8" ht="43.5" customHeight="1">
      <c r="A2" s="33" t="s">
        <v>52</v>
      </c>
      <c r="B2" s="27" t="s">
        <v>53</v>
      </c>
      <c r="C2" s="34" t="s">
        <v>1</v>
      </c>
      <c r="D2" s="35"/>
      <c r="E2" s="35"/>
      <c r="F2" s="35"/>
      <c r="G2" s="35"/>
      <c r="H2" s="26"/>
    </row>
    <row r="3" spans="1:8" ht="49.5" customHeight="1">
      <c r="A3" s="33" t="s">
        <v>54</v>
      </c>
      <c r="B3" s="36" t="s">
        <v>55</v>
      </c>
      <c r="C3" s="37" t="s">
        <v>2</v>
      </c>
      <c r="D3" s="35"/>
      <c r="E3" s="35"/>
      <c r="F3" s="35"/>
      <c r="G3" s="35"/>
      <c r="H3" s="26"/>
    </row>
    <row r="4" spans="1:8" ht="45.75" customHeight="1">
      <c r="A4" s="33" t="s">
        <v>56</v>
      </c>
      <c r="B4" s="36" t="s">
        <v>57</v>
      </c>
      <c r="C4" s="37" t="s">
        <v>58</v>
      </c>
      <c r="D4" s="35"/>
      <c r="E4" s="35"/>
      <c r="F4" s="35"/>
      <c r="G4" s="35"/>
      <c r="H4" s="26"/>
    </row>
    <row r="5" spans="1:8" ht="66" customHeight="1">
      <c r="A5" s="125" t="s">
        <v>59</v>
      </c>
      <c r="B5" s="126" t="s">
        <v>60</v>
      </c>
      <c r="C5" s="127" t="s">
        <v>4</v>
      </c>
      <c r="D5" s="127" t="s">
        <v>5</v>
      </c>
      <c r="E5" s="127"/>
      <c r="F5" s="127"/>
      <c r="G5" s="127"/>
      <c r="H5" s="26"/>
    </row>
    <row r="6" spans="1:8" ht="47.25" customHeight="1">
      <c r="A6" s="125"/>
      <c r="B6" s="126"/>
      <c r="C6" s="127"/>
      <c r="D6" s="38" t="s">
        <v>61</v>
      </c>
      <c r="E6" s="38" t="s">
        <v>24</v>
      </c>
      <c r="F6" s="38" t="s">
        <v>15</v>
      </c>
      <c r="G6" s="38" t="s">
        <v>16</v>
      </c>
      <c r="H6" s="26"/>
    </row>
    <row r="7" spans="1:8" ht="42.75" customHeight="1">
      <c r="A7" s="33" t="s">
        <v>62</v>
      </c>
      <c r="B7" s="36" t="s">
        <v>63</v>
      </c>
      <c r="C7" s="37" t="s">
        <v>6</v>
      </c>
      <c r="D7" s="35"/>
      <c r="E7" s="35"/>
      <c r="F7" s="35"/>
      <c r="G7" s="35"/>
      <c r="H7" s="26"/>
    </row>
    <row r="8" spans="1:8" ht="38.25">
      <c r="A8" s="33" t="s">
        <v>64</v>
      </c>
      <c r="B8" s="36" t="s">
        <v>65</v>
      </c>
      <c r="C8" s="37" t="s">
        <v>7</v>
      </c>
      <c r="D8" s="35"/>
      <c r="E8" s="35"/>
      <c r="F8" s="35"/>
      <c r="G8" s="35"/>
      <c r="H8" s="26"/>
    </row>
    <row r="9" spans="1:8">
      <c r="A9" s="33" t="s">
        <v>66</v>
      </c>
      <c r="B9" s="39" t="s">
        <v>67</v>
      </c>
      <c r="C9" s="40"/>
      <c r="D9" s="30"/>
      <c r="E9" s="30"/>
      <c r="F9" s="30"/>
      <c r="G9" s="30"/>
      <c r="H9" s="26"/>
    </row>
    <row r="10" spans="1:8">
      <c r="A10" s="30"/>
      <c r="B10" s="30"/>
      <c r="C10" s="30"/>
      <c r="D10" s="30"/>
      <c r="E10" s="30"/>
      <c r="F10" s="30"/>
      <c r="G10" s="30"/>
      <c r="H10" s="26"/>
    </row>
    <row r="11" spans="1:8">
      <c r="A11" s="30"/>
      <c r="B11" s="30"/>
      <c r="C11" s="30"/>
      <c r="D11" s="30"/>
      <c r="E11" s="30"/>
      <c r="F11" s="32" t="str">
        <f>IF(D11="","",IF((OR(D11=[1]data_validation!A$1,D11=[1]data_validation!A$2)),"Input Date","N/A"))</f>
        <v/>
      </c>
      <c r="G11" s="30"/>
      <c r="H11" s="26"/>
    </row>
    <row r="12" spans="1:8">
      <c r="A12" s="41"/>
      <c r="B12" s="33" t="s">
        <v>68</v>
      </c>
      <c r="C12" s="30"/>
      <c r="D12" s="30"/>
      <c r="E12" s="30"/>
      <c r="F12" s="30"/>
      <c r="G12" s="30"/>
      <c r="H12" s="26"/>
    </row>
    <row r="13" spans="1:8" ht="25.5">
      <c r="A13" s="42" t="s">
        <v>69</v>
      </c>
      <c r="B13" s="43" t="s">
        <v>70</v>
      </c>
      <c r="C13" s="30"/>
      <c r="D13" s="30"/>
      <c r="E13" s="30"/>
      <c r="F13" s="30"/>
      <c r="G13" s="30"/>
      <c r="H13" s="26"/>
    </row>
    <row r="14" spans="1:8" ht="38.25">
      <c r="A14" s="42" t="s">
        <v>71</v>
      </c>
      <c r="B14" s="39" t="s">
        <v>72</v>
      </c>
      <c r="C14" s="30"/>
      <c r="D14" s="30"/>
      <c r="E14" s="30"/>
      <c r="F14" s="30"/>
      <c r="G14" s="30"/>
      <c r="H14" s="26"/>
    </row>
    <row r="15" spans="1:8" ht="25.5">
      <c r="A15" s="42" t="s">
        <v>73</v>
      </c>
      <c r="B15" s="39" t="s">
        <v>74</v>
      </c>
      <c r="C15" s="30"/>
      <c r="D15" s="30"/>
      <c r="E15" s="30"/>
      <c r="F15" s="30"/>
      <c r="G15" s="30"/>
      <c r="H15" s="26"/>
    </row>
    <row r="16" spans="1:8" ht="76.5">
      <c r="A16" s="42" t="s">
        <v>75</v>
      </c>
      <c r="B16" s="28" t="s">
        <v>76</v>
      </c>
      <c r="C16" s="30"/>
      <c r="D16" s="30"/>
      <c r="E16" s="30"/>
      <c r="F16" s="30"/>
      <c r="G16" s="30"/>
      <c r="H16" s="26"/>
    </row>
    <row r="17" spans="1:8">
      <c r="A17" s="30"/>
      <c r="B17" s="30"/>
      <c r="C17" s="30"/>
      <c r="D17" s="30"/>
      <c r="E17" s="30"/>
      <c r="F17" s="30"/>
      <c r="G17" s="30"/>
      <c r="H17" s="26"/>
    </row>
    <row r="18" spans="1:8">
      <c r="A18" s="30"/>
      <c r="B18" s="44" t="s">
        <v>77</v>
      </c>
      <c r="C18" s="30"/>
      <c r="D18" s="30"/>
      <c r="E18" s="30"/>
      <c r="F18" s="30"/>
      <c r="G18" s="30"/>
      <c r="H18" s="26"/>
    </row>
    <row r="19" spans="1:8" ht="57.75">
      <c r="A19" s="30"/>
      <c r="B19" s="45" t="s">
        <v>78</v>
      </c>
      <c r="C19" s="30"/>
      <c r="D19" s="30"/>
      <c r="E19" s="30"/>
      <c r="F19" s="30"/>
      <c r="G19" s="30"/>
      <c r="H19" s="26"/>
    </row>
    <row r="20" spans="1:8" ht="29.25">
      <c r="A20" s="30"/>
      <c r="B20" s="45" t="s">
        <v>79</v>
      </c>
      <c r="C20" s="30"/>
      <c r="D20" s="30"/>
      <c r="E20" s="30"/>
      <c r="F20" s="30"/>
      <c r="G20" s="30"/>
      <c r="H20" s="26"/>
    </row>
    <row r="21" spans="1:8" ht="15">
      <c r="A21" s="30"/>
      <c r="B21" s="45" t="s">
        <v>80</v>
      </c>
      <c r="C21" s="30"/>
      <c r="D21" s="30"/>
      <c r="E21" s="30"/>
      <c r="F21" s="30"/>
      <c r="G21" s="30"/>
      <c r="H21" s="26"/>
    </row>
    <row r="22" spans="1:8" ht="29.25">
      <c r="A22" s="30"/>
      <c r="B22" s="45" t="s">
        <v>81</v>
      </c>
      <c r="C22" s="30"/>
      <c r="D22" s="30"/>
      <c r="E22" s="30"/>
      <c r="F22" s="30"/>
      <c r="G22" s="30"/>
      <c r="H22" s="26"/>
    </row>
    <row r="23" spans="1:8" ht="29.25">
      <c r="A23" s="30"/>
      <c r="B23" s="45" t="s">
        <v>82</v>
      </c>
      <c r="C23" s="30"/>
      <c r="D23" s="30"/>
      <c r="E23" s="30"/>
      <c r="F23" s="30"/>
      <c r="G23" s="30"/>
      <c r="H23" s="26"/>
    </row>
    <row r="24" spans="1:8" ht="15">
      <c r="A24" s="30"/>
      <c r="B24" s="45" t="s">
        <v>83</v>
      </c>
      <c r="C24" s="30"/>
      <c r="D24" s="30"/>
      <c r="E24" s="30"/>
      <c r="F24" s="30"/>
      <c r="G24" s="30"/>
      <c r="H24" s="26"/>
    </row>
    <row r="25" spans="1:8" ht="15">
      <c r="A25" s="30"/>
      <c r="B25" s="45" t="s">
        <v>84</v>
      </c>
      <c r="C25" s="30"/>
      <c r="D25" s="30"/>
      <c r="E25" s="30"/>
      <c r="F25" s="30"/>
      <c r="G25" s="30"/>
      <c r="H25" s="26"/>
    </row>
    <row r="26" spans="1:8" ht="15">
      <c r="A26" s="30"/>
      <c r="B26" s="45" t="s">
        <v>85</v>
      </c>
      <c r="C26" s="30"/>
      <c r="D26" s="30"/>
      <c r="E26" s="30"/>
      <c r="F26" s="30"/>
      <c r="G26" s="30"/>
      <c r="H26" s="26"/>
    </row>
    <row r="27" spans="1:8">
      <c r="A27" s="26"/>
      <c r="B27" s="26"/>
      <c r="C27" s="26"/>
      <c r="D27" s="26"/>
      <c r="E27" s="26"/>
      <c r="F27" s="26"/>
      <c r="G27" s="26"/>
      <c r="H27" s="26"/>
    </row>
  </sheetData>
  <sheetProtection sheet="1" objects="1" scenarios="1"/>
  <mergeCells count="5">
    <mergeCell ref="C1:G1"/>
    <mergeCell ref="A5:A6"/>
    <mergeCell ref="B5:B6"/>
    <mergeCell ref="C5:C6"/>
    <mergeCell ref="D5:G5"/>
  </mergeCells>
  <hyperlinks>
    <hyperlink ref="B2" r:id="rId1"/>
    <hyperlink ref="B16" r:id="rId2"/>
  </hyperlinks>
  <pageMargins left="0.70000000000000007" right="0.70000000000000007" top="1.0457000000000001" bottom="1.0457000000000001" header="0.75000000000000011" footer="0.75000000000000011"/>
  <pageSetup paperSize="0" fitToWidth="0" fitToHeight="0" pageOrder="overThenDown"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heetViews>
  <sheetFormatPr defaultRowHeight="14.25"/>
  <cols>
    <col min="1" max="1" width="24.75" customWidth="1"/>
    <col min="2" max="256" width="8.375" customWidth="1"/>
    <col min="257" max="1024" width="9" customWidth="1"/>
  </cols>
  <sheetData>
    <row r="1" spans="1:2">
      <c r="A1" s="29" t="s">
        <v>32</v>
      </c>
      <c r="B1" s="29" t="s">
        <v>86</v>
      </c>
    </row>
    <row r="2" spans="1:2">
      <c r="A2" s="29" t="s">
        <v>33</v>
      </c>
      <c r="B2" s="29" t="s">
        <v>87</v>
      </c>
    </row>
    <row r="3" spans="1:2">
      <c r="A3" s="29" t="s">
        <v>34</v>
      </c>
      <c r="B3" s="29" t="s">
        <v>88</v>
      </c>
    </row>
    <row r="4" spans="1:2">
      <c r="A4" s="29" t="s">
        <v>35</v>
      </c>
      <c r="B4" s="29" t="s">
        <v>89</v>
      </c>
    </row>
    <row r="5" spans="1:2">
      <c r="A5" s="29" t="s">
        <v>36</v>
      </c>
      <c r="B5" s="29" t="s">
        <v>90</v>
      </c>
    </row>
    <row r="6" spans="1:2">
      <c r="A6" s="29" t="s">
        <v>37</v>
      </c>
      <c r="B6" s="29" t="s">
        <v>91</v>
      </c>
    </row>
    <row r="7" spans="1:2">
      <c r="A7" s="29" t="s">
        <v>38</v>
      </c>
      <c r="B7" s="29"/>
    </row>
    <row r="8" spans="1:2">
      <c r="A8" s="29" t="s">
        <v>39</v>
      </c>
    </row>
    <row r="9" spans="1:2">
      <c r="A9" s="29" t="s">
        <v>40</v>
      </c>
    </row>
    <row r="10" spans="1:2">
      <c r="A10" s="29" t="s">
        <v>41</v>
      </c>
      <c r="B10" s="29"/>
    </row>
    <row r="11" spans="1:2">
      <c r="A11" s="29" t="s">
        <v>42</v>
      </c>
    </row>
    <row r="12" spans="1:2">
      <c r="A12" s="29" t="s">
        <v>43</v>
      </c>
    </row>
    <row r="13" spans="1:2">
      <c r="A13" s="29" t="s">
        <v>44</v>
      </c>
    </row>
    <row r="14" spans="1:2">
      <c r="A14" s="29" t="s">
        <v>45</v>
      </c>
      <c r="B14" s="29"/>
    </row>
    <row r="15" spans="1:2">
      <c r="A15" s="29" t="s">
        <v>46</v>
      </c>
    </row>
    <row r="16" spans="1:2">
      <c r="A16" s="29" t="s">
        <v>47</v>
      </c>
    </row>
    <row r="17" spans="1:1">
      <c r="A17" s="29" t="s">
        <v>48</v>
      </c>
    </row>
    <row r="18" spans="1:1">
      <c r="A18" s="29" t="s">
        <v>49</v>
      </c>
    </row>
    <row r="19" spans="1:1">
      <c r="A19" t="s">
        <v>92</v>
      </c>
    </row>
  </sheetData>
  <pageMargins left="0.70000000000000007" right="0.70000000000000007" top="1.0457000000000001" bottom="1.0457000000000001" header="0.75000000000000011" footer="0.75000000000000011"/>
  <pageSetup paperSize="0" fitToWidth="0" fitToHeight="0" pageOrder="overThenDown"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33</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vt:lpstr>
      <vt:lpstr>how_to_fill_out-definitions</vt:lpstr>
      <vt:lpstr>data_validation</vt:lpstr>
      <vt:lpstr>app!Print_Area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revision>8</cp:revision>
  <cp:lastPrinted>2019-01-14T05:49:44Z</cp:lastPrinted>
  <dcterms:created xsi:type="dcterms:W3CDTF">2017-12-08T03:24:52Z</dcterms:created>
  <dcterms:modified xsi:type="dcterms:W3CDTF">2019-01-14T05:50:26Z</dcterms:modified>
</cp:coreProperties>
</file>